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jblac\Audere Solutions Dropbox\2023\Audere\3. Operational Services\2. Modelling for Advisory Inputs\"/>
    </mc:Choice>
  </mc:AlternateContent>
  <xr:revisionPtr revIDLastSave="0" documentId="13_ncr:1_{7635A23C-A512-45C8-A7D5-148E2D2C0847}" xr6:coauthVersionLast="47" xr6:coauthVersionMax="47" xr10:uidLastSave="{00000000-0000-0000-0000-000000000000}"/>
  <bookViews>
    <workbookView xWindow="28680" yWindow="-120" windowWidth="38640" windowHeight="15720" firstSheet="2" activeTab="2" xr2:uid="{B7C0F40C-0798-466A-A38C-EE76F3C8651F}"/>
  </bookViews>
  <sheets>
    <sheet name="RiskSerializationData" sheetId="7" state="hidden" r:id="rId1"/>
    <sheet name="_@RISKFitInformation" sheetId="8" state="hidden" r:id="rId2"/>
    <sheet name="Info" sheetId="18" r:id="rId3"/>
    <sheet name="Risk Exposure 1" sheetId="3" r:id="rId4"/>
    <sheet name="Risk Exposure 2" sheetId="19" r:id="rId5"/>
    <sheet name="Risk Exposure 3" sheetId="20" r:id="rId6"/>
    <sheet name="Risk Exposure 4" sheetId="21" r:id="rId7"/>
    <sheet name="Risk Exposure 5" sheetId="22" r:id="rId8"/>
    <sheet name="Risk Exposure 6" sheetId="23" r:id="rId9"/>
    <sheet name="Risk Exposure 7" sheetId="24" r:id="rId10"/>
    <sheet name="Risk Exposure 8" sheetId="25" r:id="rId11"/>
  </sheets>
  <definedNames>
    <definedName name="_AtRisk_FitDataRange_FIT_836EC_2F8C0" hidden="1">#REF!</definedName>
    <definedName name="_AtRisk_FitDataRange_FIT_DA7A3_116CF" hidden="1">#REF!</definedName>
    <definedName name="_AtRisk_FitDataRange_FIT_EBB10_956CD" hidden="1">#REF!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GoalSeekTargetValue" hidden="1">0</definedName>
    <definedName name="_AtRisk_SimSetting_LiveUpdate" hidden="1">TRUE</definedName>
    <definedName name="_AtRisk_SimSetting_LiveUpdatePeriod" hidden="1">-1</definedName>
    <definedName name="_AtRisk_SimSetting_MacroMode" hidden="1">0</definedName>
    <definedName name="_AtRisk_SimSetting_MacroRecalculationBehavior" hidden="1">0</definedName>
    <definedName name="_AtRisk_SimSetting_MultipleCPUManualCount" hidden="1">8</definedName>
    <definedName name="_AtRisk_SimSetting_MultipleCPUMode" hidden="1">0</definedName>
    <definedName name="_AtRisk_SimSetting_RandomNumberGenerator" hidden="1">0</definedName>
    <definedName name="_AtRisk_SimSetting_ReportOptionCustomItemCumulativeOverlay01" hidden="1">0</definedName>
    <definedName name="_AtRisk_SimSetting_ReportOptionCustomItemCumulativeOverlay02" hidden="1">0</definedName>
    <definedName name="_AtRisk_SimSetting_ReportOptionCustomItemCumulativeOverlay03" hidden="1">0</definedName>
    <definedName name="_AtRisk_SimSetting_ReportOptionCustomItemCumulativeOverlay04" hidden="1">0</definedName>
    <definedName name="_AtRisk_SimSetting_ReportOptionCustomItemCumulativeOverlay05" hidden="1">0</definedName>
    <definedName name="_AtRisk_SimSetting_ReportOptionCustomItemCumulativeOverlay06" hidden="1">0</definedName>
    <definedName name="_AtRisk_SimSetting_ReportOptionCustomItemDistributionFormat01" hidden="1">1</definedName>
    <definedName name="_AtRisk_SimSetting_ReportOptionCustomItemDistributionFormat02" hidden="1">1</definedName>
    <definedName name="_AtRisk_SimSetting_ReportOptionCustomItemDistributionFormat03" hidden="1">4</definedName>
    <definedName name="_AtRisk_SimSetting_ReportOptionCustomItemDistributionFormat04" hidden="1">1</definedName>
    <definedName name="_AtRisk_SimSetting_ReportOptionCustomItemDistributionFormat05" hidden="1">1</definedName>
    <definedName name="_AtRisk_SimSetting_ReportOptionCustomItemDistributionFormat06" hidden="1">1</definedName>
    <definedName name="_AtRisk_SimSetting_ReportOptionCustomItemGraphFormat01" hidden="1">1</definedName>
    <definedName name="_AtRisk_SimSetting_ReportOptionCustomItemGraphFormat02" hidden="1">1</definedName>
    <definedName name="_AtRisk_SimSetting_ReportOptionCustomItemGraphFormat03" hidden="1">1</definedName>
    <definedName name="_AtRisk_SimSetting_ReportOptionCustomItemGraphFormat04" hidden="1">1</definedName>
    <definedName name="_AtRisk_SimSetting_ReportOptionCustomItemGraphFormat05" hidden="1">1</definedName>
    <definedName name="_AtRisk_SimSetting_ReportOptionCustomItemGraphFormat06" hidden="1">1</definedName>
    <definedName name="_AtRisk_SimSetting_ReportOptionCustomItemItemIndex01" hidden="1">0</definedName>
    <definedName name="_AtRisk_SimSetting_ReportOptionCustomItemItemIndex02" hidden="1">1</definedName>
    <definedName name="_AtRisk_SimSetting_ReportOptionCustomItemItemIndex03" hidden="1">2</definedName>
    <definedName name="_AtRisk_SimSetting_ReportOptionCustomItemItemIndex04" hidden="1">3</definedName>
    <definedName name="_AtRisk_SimSetting_ReportOptionCustomItemItemIndex05" hidden="1">4</definedName>
    <definedName name="_AtRisk_SimSetting_ReportOptionCustomItemItemIndex06" hidden="1">5</definedName>
    <definedName name="_AtRisk_SimSetting_ReportOptionCustomItemItemSize01" hidden="1">0</definedName>
    <definedName name="_AtRisk_SimSetting_ReportOptionCustomItemItemSize02" hidden="1">0</definedName>
    <definedName name="_AtRisk_SimSetting_ReportOptionCustomItemItemSize03" hidden="1">0</definedName>
    <definedName name="_AtRisk_SimSetting_ReportOptionCustomItemItemSize04" hidden="1">0</definedName>
    <definedName name="_AtRisk_SimSetting_ReportOptionCustomItemItemSize05" hidden="1">0</definedName>
    <definedName name="_AtRisk_SimSetting_ReportOptionCustomItemItemSize06" hidden="1">0</definedName>
    <definedName name="_AtRisk_SimSetting_ReportOptionCustomItemItemType01" hidden="1">1</definedName>
    <definedName name="_AtRisk_SimSetting_ReportOptionCustomItemItemType02" hidden="1">5</definedName>
    <definedName name="_AtRisk_SimSetting_ReportOptionCustomItemItemType03" hidden="1">1</definedName>
    <definedName name="_AtRisk_SimSetting_ReportOptionCustomItemItemType04" hidden="1">3</definedName>
    <definedName name="_AtRisk_SimSetting_ReportOptionCustomItemItemType05" hidden="1">2</definedName>
    <definedName name="_AtRisk_SimSetting_ReportOptionCustomItemItemType06" hidden="1">4</definedName>
    <definedName name="_AtRisk_SimSetting_ReportOptionCustomItemLegendType01" hidden="1">0</definedName>
    <definedName name="_AtRisk_SimSetting_ReportOptionCustomItemLegendType02" hidden="1">0</definedName>
    <definedName name="_AtRisk_SimSetting_ReportOptionCustomItemLegendType03" hidden="1">0</definedName>
    <definedName name="_AtRisk_SimSetting_ReportOptionCustomItemLegendType04" hidden="1">0</definedName>
    <definedName name="_AtRisk_SimSetting_ReportOptionCustomItemLegendType05" hidden="1">0</definedName>
    <definedName name="_AtRisk_SimSetting_ReportOptionCustomItemLegendType06" hidden="1">0</definedName>
    <definedName name="_AtRisk_SimSetting_ReportOptionCustomItemsCount" hidden="1">6</definedName>
    <definedName name="_AtRisk_SimSetting_ReportOptionCustomItemSensitivityFormat01" hidden="1">1</definedName>
    <definedName name="_AtRisk_SimSetting_ReportOptionCustomItemSensitivityFormat02" hidden="1">1</definedName>
    <definedName name="_AtRisk_SimSetting_ReportOptionCustomItemSensitivityFormat03" hidden="1">1</definedName>
    <definedName name="_AtRisk_SimSetting_ReportOptionCustomItemSensitivityFormat04" hidden="1">1</definedName>
    <definedName name="_AtRisk_SimSetting_ReportOptionCustomItemSensitivityFormat05" hidden="1">1</definedName>
    <definedName name="_AtRisk_SimSetting_ReportOptionCustomItemSensitivityFormat06" hidden="1">1</definedName>
    <definedName name="_AtRisk_SimSetting_ReportOptionCustomItemSummaryGraphType01" hidden="1">1</definedName>
    <definedName name="_AtRisk_SimSetting_ReportOptionCustomItemSummaryGraphType02" hidden="1">1</definedName>
    <definedName name="_AtRisk_SimSetting_ReportOptionCustomItemSummaryGraphType03" hidden="1">1</definedName>
    <definedName name="_AtRisk_SimSetting_ReportOptionCustomItemSummaryGraphType04" hidden="1">1</definedName>
    <definedName name="_AtRisk_SimSetting_ReportOptionCustomItemSummaryGraphType05" hidden="1">1</definedName>
    <definedName name="_AtRisk_SimSetting_ReportOptionCustomItemSummaryGraphType06" hidden="1">1</definedName>
    <definedName name="_AtRisk_SimSetting_ReportOptionDataMode" hidden="1">1</definedName>
    <definedName name="_AtRisk_SimSetting_ReportOptionReportMultiSimType" hidden="1">1</definedName>
    <definedName name="_AtRisk_SimSetting_ReportOptionReportPlacement" hidden="1">1</definedName>
    <definedName name="_AtRisk_SimSetting_ReportOptionReportSelection" hidden="1">0</definedName>
    <definedName name="_AtRisk_SimSetting_ReportOptionReportsFileType" hidden="1">1</definedName>
    <definedName name="_AtRisk_SimSetting_ReportOptionReportStyle" hidden="1">1</definedName>
    <definedName name="_AtRisk_SimSetting_ReportOptionSelectiveQR" hidden="1">FALSE</definedName>
    <definedName name="_AtRisk_SimSetting_ReportsList" hidden="1">0</definedName>
    <definedName name="_AtRisk_SimSetting_ShowSimulationProgressWindow" hidden="1">TRUE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ActiveSimulationNumber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MailOriginal" localSheetId="3">'Risk Exposure 1'!$B$29</definedName>
    <definedName name="_MailOriginal" localSheetId="4">'Risk Exposure 2'!$B$29</definedName>
    <definedName name="_MailOriginal" localSheetId="5">'Risk Exposure 3'!$B$29</definedName>
    <definedName name="_MailOriginal" localSheetId="6">'Risk Exposure 4'!$B$29</definedName>
    <definedName name="_MailOriginal" localSheetId="7">'Risk Exposure 5'!$B$29</definedName>
    <definedName name="_MailOriginal" localSheetId="8">'Risk Exposure 6'!$B$29</definedName>
    <definedName name="_MailOriginal" localSheetId="9">'Risk Exposure 7'!$B$29</definedName>
    <definedName name="_MailOriginal" localSheetId="10">'Risk Exposure 8'!$B$29</definedName>
    <definedName name="Ccy_order">#REF!</definedName>
    <definedName name="Pal_Workbook_GUID" hidden="1">"Y6KGL66NBJI1QU92WEVMKKW8"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7</definedName>
    <definedName name="RiskIsInput" localSheetId="4" hidden="1">_xll.RiskCellHasTokensFromFormula(262144+512+524288,_xlfn.FORMULATEXT(INDIRECT(ADDRESS(ROW(),COLUMN()))))</definedName>
    <definedName name="RiskIsInput" localSheetId="5" hidden="1">_xll.RiskCellHasTokensFromFormula(262144+512+524288,_xlfn.FORMULATEXT(INDIRECT(ADDRESS(ROW(),COLUMN()))))</definedName>
    <definedName name="RiskIsInput" localSheetId="6" hidden="1">_xll.RiskCellHasTokensFromFormula(262144+512+524288,_xlfn.FORMULATEXT(INDIRECT(ADDRESS(ROW(),COLUMN()))))</definedName>
    <definedName name="RiskIsInput" localSheetId="7" hidden="1">_xll.RiskCellHasTokensFromFormula(262144+512+524288,_xlfn.FORMULATEXT(INDIRECT(ADDRESS(ROW(),COLUMN()))))</definedName>
    <definedName name="RiskIsInput" localSheetId="8" hidden="1">_xll.RiskCellHasTokensFromFormula(262144+512+524288,_xlfn.FORMULATEXT(INDIRECT(ADDRESS(ROW(),COLUMN()))))</definedName>
    <definedName name="RiskIsInput" localSheetId="9" hidden="1">_xll.RiskCellHasTokensFromFormula(262144+512+524288,_xlfn.FORMULATEXT(INDIRECT(ADDRESS(ROW(),COLUMN()))))</definedName>
    <definedName name="RiskIsInput" localSheetId="10" hidden="1">_xll.RiskCellHasTokensFromFormula(262144+512+524288,_xlfn.FORMULATEXT(INDIRECT(ADDRESS(ROW(),COLUMN()))))</definedName>
    <definedName name="RiskIsInput" hidden="1">_xll.RiskCellHasTokensFromFormula(262144+512+524288,_xlfn.FORMULATEXT(INDIRECT(ADDRESS(ROW(),COLUMN()))))</definedName>
    <definedName name="RiskIsOptimization" hidden="1">TRUE</definedName>
    <definedName name="RiskIsOutput" localSheetId="4" hidden="1">_xll.RiskCellHasTokensFromFormula(1024,_xlfn.FORMULATEXT(INDIRECT(ADDRESS(ROW(),COLUMN()))))</definedName>
    <definedName name="RiskIsOutput" localSheetId="5" hidden="1">_xll.RiskCellHasTokensFromFormula(1024,_xlfn.FORMULATEXT(INDIRECT(ADDRESS(ROW(),COLUMN()))))</definedName>
    <definedName name="RiskIsOutput" localSheetId="6" hidden="1">_xll.RiskCellHasTokensFromFormula(1024,_xlfn.FORMULATEXT(INDIRECT(ADDRESS(ROW(),COLUMN()))))</definedName>
    <definedName name="RiskIsOutput" localSheetId="7" hidden="1">_xll.RiskCellHasTokensFromFormula(1024,_xlfn.FORMULATEXT(INDIRECT(ADDRESS(ROW(),COLUMN()))))</definedName>
    <definedName name="RiskIsOutput" localSheetId="8" hidden="1">_xll.RiskCellHasTokensFromFormula(1024,_xlfn.FORMULATEXT(INDIRECT(ADDRESS(ROW(),COLUMN()))))</definedName>
    <definedName name="RiskIsOutput" localSheetId="9" hidden="1">_xll.RiskCellHasTokensFromFormula(1024,_xlfn.FORMULATEXT(INDIRECT(ADDRESS(ROW(),COLUMN()))))</definedName>
    <definedName name="RiskIsOutput" localSheetId="10" hidden="1">_xll.RiskCellHasTokensFromFormula(1024,_xlfn.FORMULATEXT(INDIRECT(ADDRESS(ROW(),COLUMN()))))</definedName>
    <definedName name="RiskIsOutput" hidden="1">_xll.RiskCellHasTokensFromFormula(1024,_xlfn.FORMULATEXT(INDIRECT(ADDRESS(ROW(),COLUMN()))))</definedName>
    <definedName name="RiskIsStatistics" localSheetId="4" hidden="1">_xll.RiskCellHasTokensFromFormula(4096+32768+65536,_xlfn.FORMULATEXT(INDIRECT(ADDRESS(ROW(),COLUMN()))))</definedName>
    <definedName name="RiskIsStatistics" localSheetId="5" hidden="1">_xll.RiskCellHasTokensFromFormula(4096+32768+65536,_xlfn.FORMULATEXT(INDIRECT(ADDRESS(ROW(),COLUMN()))))</definedName>
    <definedName name="RiskIsStatistics" localSheetId="6" hidden="1">_xll.RiskCellHasTokensFromFormula(4096+32768+65536,_xlfn.FORMULATEXT(INDIRECT(ADDRESS(ROW(),COLUMN()))))</definedName>
    <definedName name="RiskIsStatistics" localSheetId="7" hidden="1">_xll.RiskCellHasTokensFromFormula(4096+32768+65536,_xlfn.FORMULATEXT(INDIRECT(ADDRESS(ROW(),COLUMN()))))</definedName>
    <definedName name="RiskIsStatistics" localSheetId="8" hidden="1">_xll.RiskCellHasTokensFromFormula(4096+32768+65536,_xlfn.FORMULATEXT(INDIRECT(ADDRESS(ROW(),COLUMN()))))</definedName>
    <definedName name="RiskIsStatistics" localSheetId="9" hidden="1">_xll.RiskCellHasTokensFromFormula(4096+32768+65536,_xlfn.FORMULATEXT(INDIRECT(ADDRESS(ROW(),COLUMN()))))</definedName>
    <definedName name="RiskIsStatistics" localSheetId="10" hidden="1">_xll.RiskCellHasTokensFromFormula(4096+32768+65536,_xlfn.FORMULATEXT(INDIRECT(ADDRESS(ROW(),COLUMN()))))</definedName>
    <definedName name="RiskIsStatistics" hidden="1">_xll.RiskCellHasTokensFromFormula(4096+32768+65536,_xlfn.FORMULATEXT(INDIRECT(ADDRESS(ROW(),COLUMN()))))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electedCell" hidden="1">"$N$48"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0" i="25" l="1"/>
  <c r="C10" i="24"/>
  <c r="C10" i="23"/>
  <c r="C20" i="23" s="1"/>
  <c r="C10" i="22"/>
  <c r="C10" i="21"/>
  <c r="C10" i="20"/>
  <c r="C10" i="19"/>
  <c r="AG22" i="25"/>
  <c r="AF22" i="25"/>
  <c r="AE22" i="25"/>
  <c r="AD22" i="25"/>
  <c r="AC22" i="25"/>
  <c r="AB22" i="25"/>
  <c r="AA22" i="25"/>
  <c r="Z22" i="25"/>
  <c r="Y22" i="25"/>
  <c r="X22" i="25"/>
  <c r="W22" i="25"/>
  <c r="V22" i="25"/>
  <c r="U22" i="25"/>
  <c r="T22" i="25"/>
  <c r="S22" i="25"/>
  <c r="R22" i="25"/>
  <c r="Q22" i="25"/>
  <c r="P22" i="25"/>
  <c r="O22" i="25"/>
  <c r="N22" i="25"/>
  <c r="M22" i="25"/>
  <c r="L22" i="25"/>
  <c r="K22" i="25"/>
  <c r="J22" i="25"/>
  <c r="I22" i="25"/>
  <c r="H22" i="25"/>
  <c r="G22" i="25"/>
  <c r="F22" i="25"/>
  <c r="E22" i="25"/>
  <c r="D22" i="25"/>
  <c r="C22" i="25"/>
  <c r="C20" i="25"/>
  <c r="C18" i="25"/>
  <c r="P16" i="25"/>
  <c r="Q16" i="25" s="1"/>
  <c r="R16" i="25" s="1"/>
  <c r="S16" i="25" s="1"/>
  <c r="T16" i="25" s="1"/>
  <c r="U16" i="25" s="1"/>
  <c r="V16" i="25" s="1"/>
  <c r="W16" i="25" s="1"/>
  <c r="X16" i="25" s="1"/>
  <c r="Y16" i="25" s="1"/>
  <c r="Z16" i="25" s="1"/>
  <c r="AA16" i="25" s="1"/>
  <c r="AB16" i="25" s="1"/>
  <c r="AC16" i="25" s="1"/>
  <c r="AD16" i="25" s="1"/>
  <c r="AE16" i="25" s="1"/>
  <c r="AF16" i="25" s="1"/>
  <c r="AG16" i="25" s="1"/>
  <c r="C2" i="25"/>
  <c r="AG22" i="24"/>
  <c r="AF22" i="24"/>
  <c r="AE22" i="24"/>
  <c r="AD22" i="24"/>
  <c r="AC22" i="24"/>
  <c r="AB22" i="24"/>
  <c r="AA22" i="24"/>
  <c r="Z22" i="24"/>
  <c r="Y22" i="24"/>
  <c r="X22" i="24"/>
  <c r="W22" i="24"/>
  <c r="V22" i="24"/>
  <c r="U22" i="24"/>
  <c r="T22" i="24"/>
  <c r="S22" i="24"/>
  <c r="R22" i="24"/>
  <c r="Q22" i="24"/>
  <c r="P22" i="24"/>
  <c r="O22" i="24"/>
  <c r="N22" i="24"/>
  <c r="M22" i="24"/>
  <c r="L22" i="24"/>
  <c r="K22" i="24"/>
  <c r="J22" i="24"/>
  <c r="I22" i="24"/>
  <c r="H22" i="24"/>
  <c r="G22" i="24"/>
  <c r="F22" i="24"/>
  <c r="E22" i="24"/>
  <c r="D22" i="24"/>
  <c r="C22" i="24"/>
  <c r="C20" i="24"/>
  <c r="C18" i="24"/>
  <c r="P16" i="24"/>
  <c r="Q16" i="24" s="1"/>
  <c r="R16" i="24" s="1"/>
  <c r="S16" i="24" s="1"/>
  <c r="T16" i="24" s="1"/>
  <c r="U16" i="24" s="1"/>
  <c r="V16" i="24" s="1"/>
  <c r="W16" i="24" s="1"/>
  <c r="X16" i="24" s="1"/>
  <c r="Y16" i="24" s="1"/>
  <c r="Z16" i="24" s="1"/>
  <c r="AA16" i="24" s="1"/>
  <c r="AB16" i="24" s="1"/>
  <c r="AC16" i="24" s="1"/>
  <c r="AD16" i="24" s="1"/>
  <c r="AE16" i="24" s="1"/>
  <c r="AF16" i="24" s="1"/>
  <c r="AG16" i="24" s="1"/>
  <c r="C2" i="24"/>
  <c r="AG22" i="23"/>
  <c r="AF22" i="23"/>
  <c r="AE22" i="23"/>
  <c r="AD22" i="23"/>
  <c r="AC22" i="23"/>
  <c r="AB22" i="23"/>
  <c r="AA22" i="23"/>
  <c r="Z22" i="23"/>
  <c r="Y22" i="23"/>
  <c r="X22" i="23"/>
  <c r="W22" i="23"/>
  <c r="V22" i="23"/>
  <c r="U22" i="23"/>
  <c r="T22" i="23"/>
  <c r="S22" i="23"/>
  <c r="R22" i="23"/>
  <c r="Q22" i="23"/>
  <c r="P22" i="23"/>
  <c r="O22" i="23"/>
  <c r="N22" i="23"/>
  <c r="M22" i="23"/>
  <c r="L22" i="23"/>
  <c r="K22" i="23"/>
  <c r="J22" i="23"/>
  <c r="I22" i="23"/>
  <c r="H22" i="23"/>
  <c r="G22" i="23"/>
  <c r="F22" i="23"/>
  <c r="E22" i="23"/>
  <c r="D22" i="23"/>
  <c r="C22" i="23"/>
  <c r="C18" i="23"/>
  <c r="P16" i="23"/>
  <c r="Q16" i="23" s="1"/>
  <c r="R16" i="23" s="1"/>
  <c r="S16" i="23" s="1"/>
  <c r="T16" i="23" s="1"/>
  <c r="U16" i="23" s="1"/>
  <c r="V16" i="23" s="1"/>
  <c r="W16" i="23" s="1"/>
  <c r="X16" i="23" s="1"/>
  <c r="Y16" i="23" s="1"/>
  <c r="Z16" i="23" s="1"/>
  <c r="AA16" i="23" s="1"/>
  <c r="AB16" i="23" s="1"/>
  <c r="AC16" i="23" s="1"/>
  <c r="AD16" i="23" s="1"/>
  <c r="AE16" i="23" s="1"/>
  <c r="AF16" i="23" s="1"/>
  <c r="AG16" i="23" s="1"/>
  <c r="C2" i="23"/>
  <c r="AG22" i="22"/>
  <c r="AF22" i="22"/>
  <c r="AE22" i="22"/>
  <c r="AD22" i="22"/>
  <c r="AC22" i="22"/>
  <c r="AB22" i="22"/>
  <c r="AA22" i="22"/>
  <c r="Z22" i="22"/>
  <c r="Y22" i="22"/>
  <c r="X22" i="22"/>
  <c r="W22" i="22"/>
  <c r="V22" i="22"/>
  <c r="U22" i="22"/>
  <c r="T22" i="22"/>
  <c r="S22" i="22"/>
  <c r="R22" i="22"/>
  <c r="Q22" i="22"/>
  <c r="P22" i="22"/>
  <c r="O22" i="22"/>
  <c r="N22" i="22"/>
  <c r="M22" i="22"/>
  <c r="L22" i="22"/>
  <c r="K22" i="22"/>
  <c r="J22" i="22"/>
  <c r="I22" i="22"/>
  <c r="H22" i="22"/>
  <c r="G22" i="22"/>
  <c r="F22" i="22"/>
  <c r="E22" i="22"/>
  <c r="D22" i="22"/>
  <c r="C22" i="22"/>
  <c r="C20" i="22"/>
  <c r="C18" i="22"/>
  <c r="P16" i="22"/>
  <c r="Q16" i="22" s="1"/>
  <c r="R16" i="22" s="1"/>
  <c r="S16" i="22" s="1"/>
  <c r="T16" i="22" s="1"/>
  <c r="U16" i="22" s="1"/>
  <c r="V16" i="22" s="1"/>
  <c r="W16" i="22" s="1"/>
  <c r="X16" i="22" s="1"/>
  <c r="Y16" i="22" s="1"/>
  <c r="Z16" i="22" s="1"/>
  <c r="AA16" i="22" s="1"/>
  <c r="AB16" i="22" s="1"/>
  <c r="AC16" i="22" s="1"/>
  <c r="AD16" i="22" s="1"/>
  <c r="AE16" i="22" s="1"/>
  <c r="AF16" i="22" s="1"/>
  <c r="AG16" i="22" s="1"/>
  <c r="C2" i="22"/>
  <c r="AG22" i="21"/>
  <c r="AF22" i="21"/>
  <c r="AE22" i="21"/>
  <c r="AD22" i="21"/>
  <c r="AC22" i="21"/>
  <c r="AB22" i="21"/>
  <c r="AA22" i="21"/>
  <c r="Z22" i="21"/>
  <c r="Y22" i="21"/>
  <c r="X22" i="21"/>
  <c r="W22" i="21"/>
  <c r="V22" i="21"/>
  <c r="U22" i="21"/>
  <c r="T22" i="21"/>
  <c r="S22" i="21"/>
  <c r="R22" i="21"/>
  <c r="Q22" i="21"/>
  <c r="P22" i="21"/>
  <c r="O22" i="21"/>
  <c r="N22" i="21"/>
  <c r="M22" i="21"/>
  <c r="L22" i="21"/>
  <c r="K22" i="21"/>
  <c r="J22" i="21"/>
  <c r="I22" i="21"/>
  <c r="H22" i="21"/>
  <c r="G22" i="21"/>
  <c r="F22" i="21"/>
  <c r="E22" i="21"/>
  <c r="D22" i="21"/>
  <c r="C22" i="21"/>
  <c r="C20" i="21"/>
  <c r="C18" i="21"/>
  <c r="P16" i="21"/>
  <c r="Q16" i="21" s="1"/>
  <c r="R16" i="21" s="1"/>
  <c r="S16" i="21" s="1"/>
  <c r="T16" i="21" s="1"/>
  <c r="U16" i="21" s="1"/>
  <c r="V16" i="21" s="1"/>
  <c r="W16" i="21" s="1"/>
  <c r="X16" i="21" s="1"/>
  <c r="Y16" i="21" s="1"/>
  <c r="Z16" i="21" s="1"/>
  <c r="AA16" i="21" s="1"/>
  <c r="AB16" i="21" s="1"/>
  <c r="AC16" i="21" s="1"/>
  <c r="AD16" i="21" s="1"/>
  <c r="AE16" i="21" s="1"/>
  <c r="AF16" i="21" s="1"/>
  <c r="AG16" i="21" s="1"/>
  <c r="C2" i="21"/>
  <c r="AG22" i="20"/>
  <c r="AF22" i="20"/>
  <c r="AE22" i="20"/>
  <c r="AD22" i="20"/>
  <c r="AC22" i="20"/>
  <c r="AB22" i="20"/>
  <c r="AA22" i="20"/>
  <c r="Z22" i="20"/>
  <c r="Y22" i="20"/>
  <c r="X22" i="20"/>
  <c r="W22" i="20"/>
  <c r="V22" i="20"/>
  <c r="U22" i="20"/>
  <c r="T22" i="20"/>
  <c r="S22" i="20"/>
  <c r="R22" i="20"/>
  <c r="Q22" i="20"/>
  <c r="P22" i="20"/>
  <c r="O22" i="20"/>
  <c r="N22" i="20"/>
  <c r="M22" i="20"/>
  <c r="L22" i="20"/>
  <c r="K22" i="20"/>
  <c r="J22" i="20"/>
  <c r="I22" i="20"/>
  <c r="H22" i="20"/>
  <c r="G22" i="20"/>
  <c r="F22" i="20"/>
  <c r="E22" i="20"/>
  <c r="D22" i="20"/>
  <c r="C22" i="20"/>
  <c r="C20" i="20"/>
  <c r="C18" i="20"/>
  <c r="P16" i="20"/>
  <c r="Q16" i="20" s="1"/>
  <c r="R16" i="20" s="1"/>
  <c r="S16" i="20" s="1"/>
  <c r="T16" i="20" s="1"/>
  <c r="U16" i="20" s="1"/>
  <c r="V16" i="20" s="1"/>
  <c r="W16" i="20" s="1"/>
  <c r="X16" i="20" s="1"/>
  <c r="Y16" i="20" s="1"/>
  <c r="Z16" i="20" s="1"/>
  <c r="AA16" i="20" s="1"/>
  <c r="AB16" i="20" s="1"/>
  <c r="AC16" i="20" s="1"/>
  <c r="AD16" i="20" s="1"/>
  <c r="AE16" i="20" s="1"/>
  <c r="AF16" i="20" s="1"/>
  <c r="AG16" i="20" s="1"/>
  <c r="C2" i="20"/>
  <c r="AG22" i="19"/>
  <c r="AF22" i="19"/>
  <c r="AE22" i="19"/>
  <c r="AD22" i="19"/>
  <c r="AC22" i="19"/>
  <c r="AB22" i="19"/>
  <c r="AA22" i="19"/>
  <c r="Z22" i="19"/>
  <c r="Y22" i="19"/>
  <c r="X22" i="19"/>
  <c r="W22" i="19"/>
  <c r="V22" i="19"/>
  <c r="U22" i="19"/>
  <c r="T22" i="19"/>
  <c r="S22" i="19"/>
  <c r="R22" i="19"/>
  <c r="Q22" i="19"/>
  <c r="P22" i="19"/>
  <c r="O22" i="19"/>
  <c r="N22" i="19"/>
  <c r="M22" i="19"/>
  <c r="L22" i="19"/>
  <c r="K22" i="19"/>
  <c r="J22" i="19"/>
  <c r="I22" i="19"/>
  <c r="H22" i="19"/>
  <c r="G22" i="19"/>
  <c r="F22" i="19"/>
  <c r="E22" i="19"/>
  <c r="D22" i="19"/>
  <c r="C22" i="19"/>
  <c r="C20" i="19"/>
  <c r="C18" i="19"/>
  <c r="P16" i="19"/>
  <c r="Q16" i="19" s="1"/>
  <c r="R16" i="19" s="1"/>
  <c r="S16" i="19" s="1"/>
  <c r="T16" i="19" s="1"/>
  <c r="U16" i="19" s="1"/>
  <c r="V16" i="19" s="1"/>
  <c r="W16" i="19" s="1"/>
  <c r="X16" i="19" s="1"/>
  <c r="Y16" i="19" s="1"/>
  <c r="Z16" i="19" s="1"/>
  <c r="AA16" i="19" s="1"/>
  <c r="AB16" i="19" s="1"/>
  <c r="AC16" i="19" s="1"/>
  <c r="AD16" i="19" s="1"/>
  <c r="AE16" i="19" s="1"/>
  <c r="AF16" i="19" s="1"/>
  <c r="AG16" i="19" s="1"/>
  <c r="C2" i="19"/>
  <c r="C2" i="3"/>
  <c r="D22" i="3"/>
  <c r="O16" i="25" l="1"/>
  <c r="N16" i="25" s="1"/>
  <c r="M16" i="25" s="1"/>
  <c r="L16" i="25" s="1"/>
  <c r="K16" i="25" s="1"/>
  <c r="J16" i="25" s="1"/>
  <c r="I16" i="25" s="1"/>
  <c r="H16" i="25" s="1"/>
  <c r="G16" i="25" s="1"/>
  <c r="F16" i="25" s="1"/>
  <c r="E16" i="25" s="1"/>
  <c r="D16" i="25" s="1"/>
  <c r="O16" i="24"/>
  <c r="N16" i="24" s="1"/>
  <c r="M16" i="24" s="1"/>
  <c r="L16" i="24" s="1"/>
  <c r="K16" i="24" s="1"/>
  <c r="J16" i="24" s="1"/>
  <c r="I16" i="24" s="1"/>
  <c r="H16" i="24" s="1"/>
  <c r="G16" i="24" s="1"/>
  <c r="F16" i="24" s="1"/>
  <c r="E16" i="24" s="1"/>
  <c r="D16" i="24" s="1"/>
  <c r="O16" i="23"/>
  <c r="N16" i="23" s="1"/>
  <c r="M16" i="23" s="1"/>
  <c r="L16" i="23" s="1"/>
  <c r="K16" i="23" s="1"/>
  <c r="J16" i="23" s="1"/>
  <c r="I16" i="23" s="1"/>
  <c r="H16" i="23" s="1"/>
  <c r="G16" i="23" s="1"/>
  <c r="F16" i="23" s="1"/>
  <c r="E16" i="23" s="1"/>
  <c r="D16" i="23" s="1"/>
  <c r="O16" i="22"/>
  <c r="N16" i="22" s="1"/>
  <c r="M16" i="22" s="1"/>
  <c r="L16" i="22" s="1"/>
  <c r="K16" i="22" s="1"/>
  <c r="J16" i="22" s="1"/>
  <c r="I16" i="22" s="1"/>
  <c r="H16" i="22" s="1"/>
  <c r="G16" i="22" s="1"/>
  <c r="F16" i="22" s="1"/>
  <c r="E16" i="22" s="1"/>
  <c r="D16" i="22" s="1"/>
  <c r="O16" i="21"/>
  <c r="N16" i="21" s="1"/>
  <c r="M16" i="21" s="1"/>
  <c r="L16" i="21" s="1"/>
  <c r="K16" i="21" s="1"/>
  <c r="J16" i="21" s="1"/>
  <c r="I16" i="21" s="1"/>
  <c r="H16" i="21" s="1"/>
  <c r="G16" i="21" s="1"/>
  <c r="F16" i="21" s="1"/>
  <c r="E16" i="21" s="1"/>
  <c r="D16" i="21" s="1"/>
  <c r="O16" i="20"/>
  <c r="N16" i="20" s="1"/>
  <c r="M16" i="20" s="1"/>
  <c r="L16" i="20" s="1"/>
  <c r="K16" i="20" s="1"/>
  <c r="J16" i="20" s="1"/>
  <c r="I16" i="20" s="1"/>
  <c r="H16" i="20" s="1"/>
  <c r="G16" i="20" s="1"/>
  <c r="F16" i="20" s="1"/>
  <c r="E16" i="20" s="1"/>
  <c r="D16" i="20" s="1"/>
  <c r="O16" i="19"/>
  <c r="N16" i="19" s="1"/>
  <c r="M16" i="19" s="1"/>
  <c r="L16" i="19" s="1"/>
  <c r="K16" i="19" s="1"/>
  <c r="J16" i="19" s="1"/>
  <c r="I16" i="19" s="1"/>
  <c r="H16" i="19" s="1"/>
  <c r="G16" i="19" s="1"/>
  <c r="F16" i="19" s="1"/>
  <c r="E16" i="19" s="1"/>
  <c r="D16" i="19" s="1"/>
  <c r="C18" i="3" l="1"/>
  <c r="C20" i="3"/>
  <c r="Q22" i="3"/>
  <c r="R22" i="3"/>
  <c r="S22" i="3"/>
  <c r="T22" i="3"/>
  <c r="U22" i="3"/>
  <c r="V22" i="3"/>
  <c r="W22" i="3"/>
  <c r="X22" i="3"/>
  <c r="Y22" i="3"/>
  <c r="Z22" i="3"/>
  <c r="AA22" i="3"/>
  <c r="AB22" i="3"/>
  <c r="AC22" i="3"/>
  <c r="AD22" i="3"/>
  <c r="AE22" i="3"/>
  <c r="AF22" i="3"/>
  <c r="AG22" i="3"/>
  <c r="P22" i="3"/>
  <c r="E22" i="3"/>
  <c r="F22" i="3"/>
  <c r="G22" i="3"/>
  <c r="H22" i="3"/>
  <c r="I22" i="3"/>
  <c r="J22" i="3"/>
  <c r="K22" i="3"/>
  <c r="L22" i="3"/>
  <c r="M22" i="3"/>
  <c r="N22" i="3"/>
  <c r="O22" i="3"/>
  <c r="P16" i="3"/>
  <c r="Q16" i="3" s="1"/>
  <c r="R16" i="3" s="1"/>
  <c r="S16" i="3" s="1"/>
  <c r="T16" i="3" s="1"/>
  <c r="U16" i="3" s="1"/>
  <c r="V16" i="3" s="1"/>
  <c r="W16" i="3" s="1"/>
  <c r="X16" i="3" s="1"/>
  <c r="Y16" i="3" s="1"/>
  <c r="Z16" i="3" s="1"/>
  <c r="AA16" i="3" s="1"/>
  <c r="AB16" i="3" s="1"/>
  <c r="AC16" i="3" s="1"/>
  <c r="AD16" i="3" s="1"/>
  <c r="AE16" i="3" s="1"/>
  <c r="AF16" i="3" s="1"/>
  <c r="AG16" i="3" s="1"/>
  <c r="O16" i="3" l="1"/>
  <c r="N16" i="3" s="1"/>
  <c r="M16" i="3" s="1"/>
  <c r="L16" i="3" s="1"/>
  <c r="K16" i="3" s="1"/>
  <c r="J16" i="3" s="1"/>
  <c r="I16" i="3" s="1"/>
  <c r="H16" i="3" l="1"/>
  <c r="G16" i="3" s="1"/>
  <c r="F16" i="3" s="1"/>
  <c r="E16" i="3" s="1"/>
  <c r="D16" i="3" s="1"/>
  <c r="C22" i="3"/>
  <c r="C11" i="8" l="1"/>
  <c r="C12" i="8"/>
  <c r="C13" i="8"/>
</calcChain>
</file>

<file path=xl/sharedStrings.xml><?xml version="1.0" encoding="utf-8"?>
<sst xmlns="http://schemas.openxmlformats.org/spreadsheetml/2006/main" count="148" uniqueCount="70">
  <si>
    <t>Created By Version</t>
  </si>
  <si>
    <t>7.6.0</t>
  </si>
  <si>
    <t>Required Version</t>
  </si>
  <si>
    <t>5.0.0</t>
  </si>
  <si>
    <t>Recommended Version</t>
  </si>
  <si>
    <t>Modified By Version</t>
  </si>
  <si>
    <t>Count</t>
  </si>
  <si>
    <t>GUID</t>
  </si>
  <si>
    <t>Name</t>
  </si>
  <si>
    <t>Range</t>
  </si>
  <si>
    <t>CRC</t>
  </si>
  <si>
    <t>Options</t>
  </si>
  <si>
    <t>Comp. Graph Serialization</t>
  </si>
  <si>
    <t>PP Graph Serialization</t>
  </si>
  <si>
    <t>QQ Graph Serialization</t>
  </si>
  <si>
    <t>Unsued</t>
  </si>
  <si>
    <t>Fixed Params</t>
  </si>
  <si>
    <t>Bootstrap Options</t>
  </si>
  <si>
    <t>BootstrapParamGraphSerialization</t>
  </si>
  <si>
    <t>BatchFit Options</t>
  </si>
  <si>
    <t>BootstrapGOFGraphSerialization</t>
  </si>
  <si>
    <t>FitSelector</t>
  </si>
  <si>
    <t>FIT_EBB10_956CD</t>
  </si>
  <si>
    <t>Dataset 1</t>
  </si>
  <si>
    <t>F1	0	0	-1E+300	 1E+300	 1	0	0	 0	0	 1	25	BetaGeneral	Binomial	Expon	ExtValue	ExtValueMin	Gamma	Geomet	IntUniform	InvGauss	Kumaraswamy	Laplace	Levy	Logistic	LogLogistic	Lognorm	NegBin	Normal	Pareto	Pearson5	Pearson6	Poisson	Reciprocal	Triang	Uniform	Weibull	0	1	-1	1	 0	 1	0	0	0</t>
  </si>
  <si>
    <t xml:space="preserve"> 0	 8								</t>
  </si>
  <si>
    <t>F1	0	 1000	 .95</t>
  </si>
  <si>
    <t>GF1_rK0qDwEAEAC+AQwjACYANAB3AIsAjACaAKgAmAG6AbQBKgD//wAAAAAAAQQAAAAAAAAAAAEcRml0IENvbXBhcmlzb24gZm9yIERhdGFzZXQgMQEhUmlza0xvZ2lzdGljKC0wLjAwNDMyNTYsMC4wMjcyMzgpAQEQAAIAAQpTdGF0aXN0aWNzAwEBAP8BAQEBAQABAQEABAAAAAEBAQEBAAEBAQAEAAAACscAAdYAAOgAAP4AABQBACoBAEABAFYBAGwBAIIBAA0ABUlucHV0AAAlAQECABAACExvZ2lzdGljAAEvAQACABQADFVudXNlZCBDdXJ2ZQACTwEAAgAUAAxVbnVzZWQgQ3VydmUAA4wBAAIAFAAMVW51c2VkIEN1cnZlAARMAQACABQADFVudXNlZCBDdXJ2ZQAFOQEAAgAUAAxVbnVzZWQgQ3VydmUABk4BAAIAFAAMVW51c2VkIEN1cnZlAAcjAQACABQADFVudXNlZCBDdXJ2ZQAIKQEAAgAUAAxVbnVzZWQgQ3VydmUACWABAAIAoAGqAQEBAgGamZmZmZmpPwAAZmZmZmZm7j8AAAUAAQEBAAEBAQA=</t>
  </si>
  <si>
    <t>FIT_DA7A3_116CF</t>
  </si>
  <si>
    <t>Dataset 2</t>
  </si>
  <si>
    <t>GF1_rK0qDwEAEAC+AQwjACYANAB3AIsAjACaAKgAmAG6AbQBKgD//wAAAAAAAQQAAAAAAAAAAAEcRml0IENvbXBhcmlzb24gZm9yIERhdGFzZXQgMgEhUmlza0xvZ2lzdGljKC0wLjAwNDMyNTYsMC4wMjcyMzgpAQEQAAIAAQpTdGF0aXN0aWNzAwEBAP8BAQEBAQABAQEABAAAAAEBAQEBAAEBAQAEAAAACscAAdYAAOgAAP4AABQBACoBAEABAFYBAGwBAIIBAA0ABUlucHV0AAAlAQECABAACExvZ2lzdGljAAEvAQACABQADFVudXNlZCBDdXJ2ZQACTwEAAgAUAAxVbnVzZWQgQ3VydmUAA4wBAAIAFAAMVW51c2VkIEN1cnZlAARMAQACABQADFVudXNlZCBDdXJ2ZQAFOQEAAgAUAAxVbnVzZWQgQ3VydmUABk4BAAIAFAAMVW51c2VkIEN1cnZlAAcjAQACABQADFVudXNlZCBDdXJ2ZQAIKQEAAgAUAAxVbnVzZWQgQ3VydmUACWABAAIAoAGqAQEBAgGamZmZmZmpPwAAZmZmZmZm7j8AAAUAAQEBAAEBAQA=</t>
  </si>
  <si>
    <t>FIT_836EC_2F8C0</t>
  </si>
  <si>
    <t>Dataset 3</t>
  </si>
  <si>
    <t>GF1_rK0qDwEAEAC+AQwjACYANAB3AIsAjACaAKgAmAG6AbQBKgD//wAAAAAAAQQAAAAAAAAAAAEcRml0IENvbXBhcmlzb24gZm9yIERhdGFzZXQgMwEhUmlza0xvZ2lzdGljKC0wLjAwMjkzNjIsMC4wMTI3OTApAQEQAAIAAQpTdGF0aXN0aWNzAwEBAP8BAQEBAQABAQEABAAAAAEBAQEBAAEBAQAEAAAACscAAdYAAOgAAP4AABQBACoBAEABAFYBAGwBAIIBAA0ABUlucHV0AAAlAQECABAACExvZ2lzdGljAAEvAQACABQADFVudXNlZCBDdXJ2ZQACTwEAAgAUAAxVbnVzZWQgQ3VydmUAA4wBAAIAFAAMVW51c2VkIEN1cnZlAARMAQACABQADFVudXNlZCBDdXJ2ZQAFOQEAAgAUAAxVbnVzZWQgQ3VydmUABk4BAAIAFAAMVW51c2VkIEN1cnZlAAcjAQACABQADFVudXNlZCBDdXJ2ZQAIKQEAAgAUAAxVbnVzZWQgQ3VydmUACWABAAIAoAGqAQEBAgGamZmZmZmpPwAAZmZmZmZm7j8AAAUAAQEBAAEBAQA=</t>
  </si>
  <si>
    <t>USD</t>
  </si>
  <si>
    <t>CHF</t>
  </si>
  <si>
    <t xml:space="preserve">HISTORIC CASHFLOW DATA </t>
  </si>
  <si>
    <t xml:space="preserve">FORECAST CASHFLOW DATA </t>
  </si>
  <si>
    <t xml:space="preserve">Cashflow Forecast Input Table </t>
  </si>
  <si>
    <t xml:space="preserve">Net Consolidated Cashflow </t>
  </si>
  <si>
    <t>File Information</t>
  </si>
  <si>
    <t>Quick Start Help</t>
  </si>
  <si>
    <t>Disclaimer:</t>
  </si>
  <si>
    <t>No liability is taken for any damage that might arise related to the use of this template in a business or personal context.</t>
  </si>
  <si>
    <t>Cashflow Forecast Inputs</t>
  </si>
  <si>
    <t>www.addaanalytics.com/templates</t>
  </si>
  <si>
    <t>This template allows users to input ccy exposures (one currency per tab) for both historical and / or forecasted cashflows.</t>
  </si>
  <si>
    <t xml:space="preserve">About: </t>
  </si>
  <si>
    <t>Need some help?</t>
  </si>
  <si>
    <t xml:space="preserve">
Instructions for user:  </t>
  </si>
  <si>
    <t xml:space="preserve">  Welcome, let's get started... </t>
  </si>
  <si>
    <t xml:space="preserve">  Risk exposure ccy:  03</t>
  </si>
  <si>
    <t xml:space="preserve">  Risk exposure ccy:  04</t>
  </si>
  <si>
    <t xml:space="preserve">  Risk exposure ccy:  05</t>
  </si>
  <si>
    <t xml:space="preserve">  Risk exposure ccy:  06</t>
  </si>
  <si>
    <t xml:space="preserve">  Risk exposure ccy: 07</t>
  </si>
  <si>
    <t xml:space="preserve">  Risk exposure ccy: 08</t>
  </si>
  <si>
    <t xml:space="preserve">  Risk exposure ccy:  02</t>
  </si>
  <si>
    <t xml:space="preserve">  Risk exposure ccy:  01</t>
  </si>
  <si>
    <t xml:space="preserve">1. Cell C8. Specify the [base] currency | Cell C9. Input [risk] or counter currency 
2. Cell D18. Input income in-flows in [base ccy] (i.e., foreign revenue)
3. Cell D20. Input expenditure outflows in [base ccy] (i.e., foreign payments)
4. Cell D22. Input historic and forecast budget rate by month
5. Currently the template is set up for 8 currency inputs – please complete a new risk exposure forecast per Tab. To add more than 8 CCY forecasts, simply create a copy of Tab 8 as many times as is required
6. Forecasts beyond the next 18 months can be added by dragging annual period cells to the right
</t>
  </si>
  <si>
    <t>File name:</t>
  </si>
  <si>
    <t>File author:</t>
  </si>
  <si>
    <t>Documentation &amp; help:</t>
  </si>
  <si>
    <t xml:space="preserve">Copyright © Audere Solutions Ltd </t>
  </si>
  <si>
    <t>C:\Users\jblac\Audere Solutions Dropbox\2023\Audere\3. Operational Services\2. Modelling for Advisory Inputs\Cash Flow Data Input Template .xlsx</t>
  </si>
  <si>
    <r>
      <t xml:space="preserve">Base CCY </t>
    </r>
    <r>
      <rPr>
        <b/>
        <sz val="12"/>
        <color rgb="FF950504"/>
        <rFont val="Arial"/>
        <family val="2"/>
      </rPr>
      <t>(client input)</t>
    </r>
  </si>
  <si>
    <r>
      <t xml:space="preserve">Risk CCY </t>
    </r>
    <r>
      <rPr>
        <b/>
        <sz val="12"/>
        <color rgb="FF950504"/>
        <rFont val="Arial"/>
        <family val="2"/>
      </rPr>
      <t>(client input)</t>
    </r>
  </si>
  <si>
    <r>
      <t xml:space="preserve">Cash Inflows </t>
    </r>
    <r>
      <rPr>
        <b/>
        <sz val="12"/>
        <color rgb="FF950504"/>
        <rFont val="Arial"/>
        <family val="2"/>
      </rPr>
      <t>(client input)</t>
    </r>
  </si>
  <si>
    <r>
      <t xml:space="preserve">Cash Outflows </t>
    </r>
    <r>
      <rPr>
        <b/>
        <sz val="12"/>
        <color rgb="FF950504"/>
        <rFont val="Arial"/>
        <family val="2"/>
      </rPr>
      <t>(client input)</t>
    </r>
  </si>
  <si>
    <r>
      <t>Budget Rate</t>
    </r>
    <r>
      <rPr>
        <b/>
        <sz val="12"/>
        <color theme="7"/>
        <rFont val="Arial"/>
        <family val="2"/>
      </rPr>
      <t xml:space="preserve"> </t>
    </r>
    <r>
      <rPr>
        <b/>
        <sz val="12"/>
        <color rgb="FF950504"/>
        <rFont val="Arial"/>
        <family val="2"/>
      </rPr>
      <t>(client input)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</si>
</sst>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_-;\(#,##0.0\);&quot;-&quot;_-"/>
    <numFmt numFmtId="165" formatCode="0.0000"/>
    <numFmt numFmtId="166" formatCode="[$-409]mmm\-yy;@"/>
    <numFmt numFmtId="167" formatCode="#,##0_-;\(#,##0\);&quot;-&quot;_-"/>
  </numFmts>
  <fonts count="33" x14ac:knownFonts="1">
    <font>
      <sz val="11"/>
      <color theme="1"/>
      <name val="Calibri"/>
      <family val="2"/>
      <scheme val="minor"/>
    </font>
    <font>
      <sz val="10"/>
      <color indexed="55"/>
      <name val="Arial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FFFFFF"/>
      <name val="Arial"/>
      <family val="2"/>
    </font>
    <font>
      <sz val="11"/>
      <color theme="1"/>
      <name val="Arial"/>
      <family val="2"/>
    </font>
    <font>
      <sz val="14"/>
      <color rgb="FFFFFFFF"/>
      <name val="Arial"/>
      <family val="2"/>
    </font>
    <font>
      <sz val="16"/>
      <color rgb="FFFFFFFF"/>
      <name val="Arial"/>
      <family val="2"/>
    </font>
    <font>
      <b/>
      <sz val="20"/>
      <color rgb="FFFFFFFF"/>
      <name val="Arial"/>
      <family val="2"/>
    </font>
    <font>
      <sz val="11"/>
      <color rgb="FF172144"/>
      <name val="Arial"/>
      <family val="2"/>
    </font>
    <font>
      <b/>
      <sz val="10"/>
      <color rgb="FFFFFFFF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b/>
      <sz val="11"/>
      <color rgb="FF172144"/>
      <name val="Arial"/>
      <family val="2"/>
    </font>
    <font>
      <sz val="9"/>
      <color rgb="FF172144"/>
      <name val="Arial"/>
      <family val="2"/>
    </font>
    <font>
      <sz val="14"/>
      <color rgb="FF172144"/>
      <name val="Arial"/>
      <family val="2"/>
    </font>
    <font>
      <b/>
      <sz val="10"/>
      <color rgb="FF172144"/>
      <name val="Arial"/>
      <family val="2"/>
    </font>
    <font>
      <u/>
      <sz val="11"/>
      <name val="Arial"/>
      <family val="2"/>
    </font>
    <font>
      <b/>
      <sz val="10"/>
      <name val="Arial"/>
      <family val="2"/>
    </font>
    <font>
      <sz val="12"/>
      <color theme="1"/>
      <name val="Arial"/>
      <family val="2"/>
    </font>
    <font>
      <sz val="9"/>
      <color theme="1"/>
      <name val="Arial"/>
      <family val="2"/>
    </font>
    <font>
      <sz val="12"/>
      <color theme="0"/>
      <name val="Arial"/>
      <family val="2"/>
    </font>
    <font>
      <sz val="14"/>
      <color theme="0"/>
      <name val="Arial"/>
      <family val="2"/>
    </font>
    <font>
      <b/>
      <sz val="12"/>
      <color theme="1"/>
      <name val="Arial"/>
      <family val="2"/>
    </font>
    <font>
      <b/>
      <sz val="12"/>
      <color rgb="FF950504"/>
      <name val="Arial"/>
      <family val="2"/>
    </font>
    <font>
      <b/>
      <sz val="11"/>
      <color rgb="FF61B590"/>
      <name val="Arial"/>
      <family val="2"/>
    </font>
    <font>
      <b/>
      <sz val="11"/>
      <color theme="0"/>
      <name val="Arial"/>
      <family val="2"/>
    </font>
    <font>
      <b/>
      <sz val="12"/>
      <name val="Arial"/>
      <family val="2"/>
    </font>
    <font>
      <sz val="12"/>
      <color theme="0" tint="-0.34998626667073579"/>
      <name val="Arial"/>
      <family val="2"/>
    </font>
    <font>
      <b/>
      <sz val="12"/>
      <color theme="7"/>
      <name val="Arial"/>
      <family val="2"/>
    </font>
    <font>
      <b/>
      <sz val="12"/>
      <color theme="0"/>
      <name val="Arial"/>
      <family val="2"/>
    </font>
    <font>
      <b/>
      <sz val="11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1"/>
        <bgColor rgb="FF000000"/>
      </patternFill>
    </fill>
    <fill>
      <patternFill patternType="solid">
        <fgColor theme="1"/>
        <bgColor indexed="64"/>
      </patternFill>
    </fill>
  </fills>
  <borders count="68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double">
        <color theme="1"/>
      </top>
      <bottom style="double">
        <color theme="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rgb="FFBFBFBF"/>
      </left>
      <right/>
      <top/>
      <bottom/>
      <diagonal/>
    </border>
    <border>
      <left/>
      <right style="thin">
        <color rgb="FFBFBFBF"/>
      </right>
      <top/>
      <bottom/>
      <diagonal/>
    </border>
    <border>
      <left style="thin">
        <color rgb="FFBFBFBF"/>
      </left>
      <right/>
      <top/>
      <bottom style="thin">
        <color rgb="FFBFBFBF"/>
      </bottom>
      <diagonal/>
    </border>
    <border>
      <left/>
      <right/>
      <top/>
      <bottom style="thin">
        <color rgb="FFBFBFBF"/>
      </bottom>
      <diagonal/>
    </border>
    <border>
      <left/>
      <right style="thin">
        <color rgb="FFBFBFBF"/>
      </right>
      <top/>
      <bottom style="thin">
        <color rgb="FFBFBFBF"/>
      </bottom>
      <diagonal/>
    </border>
    <border>
      <left style="thin">
        <color rgb="FFBFBFBF"/>
      </left>
      <right/>
      <top style="thin">
        <color rgb="FFBFBFBF"/>
      </top>
      <bottom/>
      <diagonal/>
    </border>
    <border>
      <left/>
      <right/>
      <top style="thin">
        <color rgb="FFBFBFBF"/>
      </top>
      <bottom/>
      <diagonal/>
    </border>
    <border>
      <left/>
      <right style="thin">
        <color rgb="FFBFBFBF"/>
      </right>
      <top style="thin">
        <color rgb="FFBFBFBF"/>
      </top>
      <bottom/>
      <diagonal/>
    </border>
    <border>
      <left/>
      <right/>
      <top/>
      <bottom style="dashed">
        <color auto="1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slantDashDot">
        <color rgb="FF61B590"/>
      </left>
      <right/>
      <top style="slantDashDot">
        <color rgb="FF61B590"/>
      </top>
      <bottom/>
      <diagonal/>
    </border>
    <border>
      <left/>
      <right/>
      <top style="slantDashDot">
        <color rgb="FF61B590"/>
      </top>
      <bottom/>
      <diagonal/>
    </border>
    <border>
      <left/>
      <right style="slantDashDot">
        <color rgb="FF61B590"/>
      </right>
      <top style="slantDashDot">
        <color rgb="FF61B590"/>
      </top>
      <bottom/>
      <diagonal/>
    </border>
    <border>
      <left style="slantDashDot">
        <color rgb="FF61B590"/>
      </left>
      <right/>
      <top/>
      <bottom style="thin">
        <color theme="0"/>
      </bottom>
      <diagonal/>
    </border>
    <border>
      <left/>
      <right style="slantDashDot">
        <color rgb="FF61B59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 style="double">
        <color theme="1"/>
      </top>
      <bottom style="double">
        <color theme="1"/>
      </bottom>
      <diagonal/>
    </border>
    <border>
      <left style="thin">
        <color theme="0"/>
      </left>
      <right/>
      <top/>
      <bottom/>
      <diagonal/>
    </border>
    <border>
      <left style="slantDashDot">
        <color rgb="FF61B59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slantDashDot">
        <color rgb="FF61B590"/>
      </right>
      <top style="thin">
        <color theme="0"/>
      </top>
      <bottom style="thin">
        <color theme="0"/>
      </bottom>
      <diagonal/>
    </border>
    <border>
      <left style="slantDashDot">
        <color rgb="FF61B590"/>
      </left>
      <right/>
      <top style="thin">
        <color theme="0"/>
      </top>
      <bottom style="thin">
        <color theme="0"/>
      </bottom>
      <diagonal/>
    </border>
    <border>
      <left/>
      <right style="slantDashDot">
        <color rgb="FF61B590"/>
      </right>
      <top style="thin">
        <color theme="0"/>
      </top>
      <bottom style="thin">
        <color theme="0"/>
      </bottom>
      <diagonal/>
    </border>
    <border>
      <left style="slantDashDot">
        <color rgb="FF61B59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slantDashDot">
        <color rgb="FF61B590"/>
      </right>
      <top style="thin">
        <color theme="0"/>
      </top>
      <bottom/>
      <diagonal/>
    </border>
    <border>
      <left style="slantDashDot">
        <color rgb="FF61B590"/>
      </left>
      <right style="thin">
        <color theme="0"/>
      </right>
      <top style="double">
        <color theme="1"/>
      </top>
      <bottom style="double">
        <color theme="1"/>
      </bottom>
      <diagonal/>
    </border>
    <border>
      <left style="thin">
        <color theme="0"/>
      </left>
      <right style="slantDashDot">
        <color rgb="FF61B590"/>
      </right>
      <top style="double">
        <color theme="1"/>
      </top>
      <bottom style="double">
        <color theme="1"/>
      </bottom>
      <diagonal/>
    </border>
    <border>
      <left style="slantDashDot">
        <color rgb="FF61B590"/>
      </left>
      <right style="thin">
        <color theme="0"/>
      </right>
      <top/>
      <bottom/>
      <diagonal/>
    </border>
    <border>
      <left style="thin">
        <color theme="0"/>
      </left>
      <right style="slantDashDot">
        <color rgb="FF61B590"/>
      </right>
      <top/>
      <bottom/>
      <diagonal/>
    </border>
    <border>
      <left style="slantDashDot">
        <color rgb="FF61B590"/>
      </left>
      <right style="thin">
        <color theme="0"/>
      </right>
      <top style="thin">
        <color theme="0"/>
      </top>
      <bottom style="slantDashDot">
        <color rgb="FF61B59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slantDashDot">
        <color rgb="FF61B590"/>
      </bottom>
      <diagonal/>
    </border>
    <border>
      <left style="thin">
        <color theme="0"/>
      </left>
      <right style="slantDashDot">
        <color rgb="FF61B590"/>
      </right>
      <top style="thin">
        <color theme="0"/>
      </top>
      <bottom style="slantDashDot">
        <color rgb="FF61B590"/>
      </bottom>
      <diagonal/>
    </border>
    <border>
      <left style="dashDotDot">
        <color auto="1"/>
      </left>
      <right/>
      <top style="dashDotDot">
        <color auto="1"/>
      </top>
      <bottom/>
      <diagonal/>
    </border>
    <border>
      <left/>
      <right/>
      <top style="dashDotDot">
        <color auto="1"/>
      </top>
      <bottom/>
      <diagonal/>
    </border>
    <border>
      <left style="dashDotDot">
        <color auto="1"/>
      </left>
      <right/>
      <top/>
      <bottom style="thin">
        <color theme="0"/>
      </bottom>
      <diagonal/>
    </border>
    <border>
      <left style="dashDotDot">
        <color auto="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dashDotDot">
        <color auto="1"/>
      </left>
      <right/>
      <top style="thin">
        <color theme="0"/>
      </top>
      <bottom style="thin">
        <color theme="0"/>
      </bottom>
      <diagonal/>
    </border>
    <border>
      <left style="dashDotDot">
        <color auto="1"/>
      </left>
      <right style="thin">
        <color theme="0"/>
      </right>
      <top style="thin">
        <color theme="0"/>
      </top>
      <bottom/>
      <diagonal/>
    </border>
    <border>
      <left style="dashDotDot">
        <color auto="1"/>
      </left>
      <right style="thin">
        <color theme="0"/>
      </right>
      <top style="double">
        <color theme="1"/>
      </top>
      <bottom style="double">
        <color theme="1"/>
      </bottom>
      <diagonal/>
    </border>
    <border>
      <left style="dashDotDot">
        <color auto="1"/>
      </left>
      <right style="thin">
        <color theme="0"/>
      </right>
      <top/>
      <bottom/>
      <diagonal/>
    </border>
    <border>
      <left style="dashDotDot">
        <color auto="1"/>
      </left>
      <right style="thin">
        <color theme="0"/>
      </right>
      <top style="thin">
        <color theme="0"/>
      </top>
      <bottom style="dashDotDot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dashDotDot">
        <color auto="1"/>
      </bottom>
      <diagonal/>
    </border>
    <border>
      <left style="dashDotDot">
        <color theme="1"/>
      </left>
      <right/>
      <top style="dashDotDot">
        <color theme="1"/>
      </top>
      <bottom/>
      <diagonal/>
    </border>
    <border>
      <left/>
      <right/>
      <top style="dashDotDot">
        <color theme="1"/>
      </top>
      <bottom/>
      <diagonal/>
    </border>
    <border>
      <left/>
      <right style="slantDashDot">
        <color rgb="FF61B590"/>
      </right>
      <top style="dashDotDot">
        <color theme="1"/>
      </top>
      <bottom/>
      <diagonal/>
    </border>
    <border>
      <left style="dashDotDot">
        <color theme="1"/>
      </left>
      <right/>
      <top/>
      <bottom style="thin">
        <color theme="0"/>
      </bottom>
      <diagonal/>
    </border>
    <border>
      <left style="dashDotDot">
        <color theme="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dashDotDot">
        <color theme="1"/>
      </left>
      <right/>
      <top style="thin">
        <color theme="0"/>
      </top>
      <bottom style="thin">
        <color theme="0"/>
      </bottom>
      <diagonal/>
    </border>
    <border>
      <left style="dashDotDot">
        <color theme="1"/>
      </left>
      <right style="thin">
        <color theme="0"/>
      </right>
      <top style="thin">
        <color theme="0"/>
      </top>
      <bottom/>
      <diagonal/>
    </border>
    <border>
      <left style="dashDotDot">
        <color theme="1"/>
      </left>
      <right style="thin">
        <color theme="0"/>
      </right>
      <top style="double">
        <color theme="1"/>
      </top>
      <bottom style="double">
        <color theme="1"/>
      </bottom>
      <diagonal/>
    </border>
    <border>
      <left style="dashDotDot">
        <color theme="1"/>
      </left>
      <right style="thin">
        <color theme="0"/>
      </right>
      <top/>
      <bottom/>
      <diagonal/>
    </border>
    <border>
      <left style="dashDotDot">
        <color theme="1"/>
      </left>
      <right style="thin">
        <color theme="0"/>
      </right>
      <top style="thin">
        <color theme="0"/>
      </top>
      <bottom style="dashDotDot">
        <color theme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dashDotDot">
        <color theme="1"/>
      </bottom>
      <diagonal/>
    </border>
    <border>
      <left style="thin">
        <color theme="0"/>
      </left>
      <right style="slantDashDot">
        <color rgb="FF61B590"/>
      </right>
      <top style="thin">
        <color theme="0"/>
      </top>
      <bottom style="dashDotDot">
        <color theme="1"/>
      </bottom>
      <diagonal/>
    </border>
    <border>
      <left style="thin">
        <color theme="0"/>
      </left>
      <right/>
      <top style="thin">
        <color theme="0"/>
      </top>
      <bottom style="dashDotDot">
        <color auto="1"/>
      </bottom>
      <diagonal/>
    </border>
    <border>
      <left style="thin">
        <color theme="0"/>
      </left>
      <right/>
      <top style="thin">
        <color theme="0"/>
      </top>
      <bottom style="dashDotDot">
        <color theme="1"/>
      </bottom>
      <diagonal/>
    </border>
    <border>
      <left style="slantDashDot">
        <color rgb="FF61B590"/>
      </left>
      <right/>
      <top/>
      <bottom/>
      <diagonal/>
    </border>
    <border>
      <left/>
      <right style="slantDashDot">
        <color rgb="FF61B590"/>
      </right>
      <top/>
      <bottom/>
      <diagonal/>
    </border>
    <border>
      <left style="slantDashDot">
        <color rgb="FF61B590"/>
      </left>
      <right/>
      <top/>
      <bottom style="slantDashDot">
        <color rgb="FF61B590"/>
      </bottom>
      <diagonal/>
    </border>
    <border>
      <left/>
      <right/>
      <top/>
      <bottom style="slantDashDot">
        <color rgb="FF61B590"/>
      </bottom>
      <diagonal/>
    </border>
    <border>
      <left/>
      <right style="slantDashDot">
        <color rgb="FF61B590"/>
      </right>
      <top/>
      <bottom style="slantDashDot">
        <color rgb="FF61B590"/>
      </bottom>
      <diagonal/>
    </border>
  </borders>
  <cellStyleXfs count="3">
    <xf numFmtId="0" fontId="0" fillId="0" borderId="0"/>
    <xf numFmtId="0" fontId="1" fillId="0" borderId="0" applyNumberFormat="0"/>
    <xf numFmtId="0" fontId="3" fillId="0" borderId="0" applyNumberFormat="0" applyFill="0" applyBorder="0" applyAlignment="0" applyProtection="0"/>
  </cellStyleXfs>
  <cellXfs count="177">
    <xf numFmtId="0" fontId="0" fillId="0" borderId="0" xfId="0"/>
    <xf numFmtId="0" fontId="0" fillId="0" borderId="0" xfId="0" quotePrefix="1"/>
    <xf numFmtId="10" fontId="0" fillId="0" borderId="0" xfId="0" applyNumberFormat="1"/>
    <xf numFmtId="0" fontId="4" fillId="7" borderId="0" xfId="0" applyFont="1" applyFill="1"/>
    <xf numFmtId="0" fontId="4" fillId="8" borderId="0" xfId="0" applyFont="1" applyFill="1"/>
    <xf numFmtId="0" fontId="5" fillId="2" borderId="0" xfId="0" applyFont="1" applyFill="1"/>
    <xf numFmtId="0" fontId="5" fillId="0" borderId="0" xfId="0" applyFont="1"/>
    <xf numFmtId="0" fontId="6" fillId="8" borderId="0" xfId="0" applyFont="1" applyFill="1"/>
    <xf numFmtId="0" fontId="7" fillId="8" borderId="0" xfId="0" applyFont="1" applyFill="1"/>
    <xf numFmtId="0" fontId="8" fillId="8" borderId="0" xfId="0" applyFont="1" applyFill="1" applyAlignment="1">
      <alignment horizontal="left" indent="2"/>
    </xf>
    <xf numFmtId="0" fontId="9" fillId="2" borderId="0" xfId="0" applyFont="1" applyFill="1"/>
    <xf numFmtId="0" fontId="10" fillId="7" borderId="0" xfId="0" applyFont="1" applyFill="1" applyAlignment="1">
      <alignment horizontal="center" vertical="center"/>
    </xf>
    <xf numFmtId="0" fontId="11" fillId="2" borderId="12" xfId="0" applyFont="1" applyFill="1" applyBorder="1"/>
    <xf numFmtId="0" fontId="11" fillId="2" borderId="13" xfId="0" applyFont="1" applyFill="1" applyBorder="1"/>
    <xf numFmtId="0" fontId="12" fillId="2" borderId="14" xfId="0" applyFont="1" applyFill="1" applyBorder="1"/>
    <xf numFmtId="0" fontId="11" fillId="2" borderId="7" xfId="0" applyFont="1" applyFill="1" applyBorder="1"/>
    <xf numFmtId="0" fontId="13" fillId="2" borderId="0" xfId="0" applyFont="1" applyFill="1" applyAlignment="1">
      <alignment horizontal="left" vertical="top"/>
    </xf>
    <xf numFmtId="0" fontId="11" fillId="2" borderId="0" xfId="0" applyFont="1" applyFill="1"/>
    <xf numFmtId="0" fontId="12" fillId="2" borderId="8" xfId="0" applyFont="1" applyFill="1" applyBorder="1"/>
    <xf numFmtId="0" fontId="14" fillId="2" borderId="0" xfId="0" applyFont="1" applyFill="1" applyAlignment="1">
      <alignment horizontal="left" vertical="top"/>
    </xf>
    <xf numFmtId="0" fontId="15" fillId="2" borderId="0" xfId="0" applyFont="1" applyFill="1" applyAlignment="1">
      <alignment horizontal="left" vertical="top" wrapText="1"/>
    </xf>
    <xf numFmtId="0" fontId="16" fillId="2" borderId="0" xfId="0" applyFont="1" applyFill="1"/>
    <xf numFmtId="0" fontId="11" fillId="0" borderId="0" xfId="0" applyFont="1" applyAlignment="1">
      <alignment vertical="center" wrapText="1"/>
    </xf>
    <xf numFmtId="0" fontId="11" fillId="2" borderId="0" xfId="0" applyFont="1" applyFill="1" applyAlignment="1">
      <alignment vertical="top" wrapText="1"/>
    </xf>
    <xf numFmtId="0" fontId="14" fillId="2" borderId="0" xfId="0" applyFont="1" applyFill="1" applyAlignment="1">
      <alignment vertical="top"/>
    </xf>
    <xf numFmtId="0" fontId="17" fillId="2" borderId="0" xfId="0" applyFont="1" applyFill="1" applyAlignment="1">
      <alignment horizontal="left" vertical="top" wrapText="1"/>
    </xf>
    <xf numFmtId="0" fontId="18" fillId="2" borderId="0" xfId="2" applyFont="1" applyFill="1"/>
    <xf numFmtId="0" fontId="17" fillId="2" borderId="0" xfId="0" applyFont="1" applyFill="1" applyAlignment="1">
      <alignment vertical="top"/>
    </xf>
    <xf numFmtId="0" fontId="12" fillId="2" borderId="9" xfId="0" applyFont="1" applyFill="1" applyBorder="1"/>
    <xf numFmtId="0" fontId="12" fillId="2" borderId="10" xfId="0" applyFont="1" applyFill="1" applyBorder="1"/>
    <xf numFmtId="0" fontId="12" fillId="2" borderId="11" xfId="0" applyFont="1" applyFill="1" applyBorder="1"/>
    <xf numFmtId="0" fontId="19" fillId="7" borderId="0" xfId="0" applyFont="1" applyFill="1" applyAlignment="1">
      <alignment horizontal="center" vertical="center"/>
    </xf>
    <xf numFmtId="0" fontId="11" fillId="2" borderId="14" xfId="0" applyFont="1" applyFill="1" applyBorder="1"/>
    <xf numFmtId="0" fontId="11" fillId="2" borderId="9" xfId="0" applyFont="1" applyFill="1" applyBorder="1"/>
    <xf numFmtId="0" fontId="13" fillId="2" borderId="10" xfId="0" applyFont="1" applyFill="1" applyBorder="1" applyAlignment="1">
      <alignment horizontal="left" vertical="top" wrapText="1"/>
    </xf>
    <xf numFmtId="0" fontId="11" fillId="2" borderId="10" xfId="0" applyFont="1" applyFill="1" applyBorder="1" applyAlignment="1">
      <alignment vertical="center" wrapText="1"/>
    </xf>
    <xf numFmtId="0" fontId="11" fillId="2" borderId="11" xfId="0" applyFont="1" applyFill="1" applyBorder="1" applyAlignment="1" applyProtection="1">
      <alignment horizontal="right" vertical="center"/>
      <protection locked="0"/>
    </xf>
    <xf numFmtId="0" fontId="20" fillId="2" borderId="0" xfId="0" applyFont="1" applyFill="1" applyAlignment="1" applyProtection="1">
      <alignment vertical="center"/>
      <protection locked="0"/>
    </xf>
    <xf numFmtId="0" fontId="21" fillId="2" borderId="0" xfId="0" applyFont="1" applyFill="1" applyAlignment="1">
      <alignment vertical="center" wrapText="1"/>
    </xf>
    <xf numFmtId="0" fontId="20" fillId="2" borderId="0" xfId="0" applyFont="1" applyFill="1" applyAlignment="1" applyProtection="1">
      <alignment horizontal="right" vertical="center"/>
      <protection locked="0"/>
    </xf>
    <xf numFmtId="0" fontId="22" fillId="9" borderId="0" xfId="0" applyFont="1" applyFill="1" applyAlignment="1" applyProtection="1">
      <alignment vertical="center"/>
      <protection locked="0"/>
    </xf>
    <xf numFmtId="0" fontId="22" fillId="9" borderId="0" xfId="0" applyFont="1" applyFill="1" applyAlignment="1" applyProtection="1">
      <alignment horizontal="center" vertical="center"/>
      <protection locked="0"/>
    </xf>
    <xf numFmtId="0" fontId="22" fillId="2" borderId="0" xfId="0" applyFont="1" applyFill="1" applyAlignment="1" applyProtection="1">
      <alignment vertical="center"/>
      <protection locked="0"/>
    </xf>
    <xf numFmtId="0" fontId="23" fillId="9" borderId="0" xfId="0" applyFont="1" applyFill="1" applyAlignment="1" applyProtection="1">
      <alignment horizontal="left" vertical="center"/>
      <protection locked="0"/>
    </xf>
    <xf numFmtId="0" fontId="22" fillId="9" borderId="0" xfId="0" applyFont="1" applyFill="1" applyAlignment="1" applyProtection="1">
      <alignment horizontal="center" vertical="center"/>
      <protection locked="0"/>
    </xf>
    <xf numFmtId="0" fontId="22" fillId="2" borderId="0" xfId="0" applyFont="1" applyFill="1" applyAlignment="1" applyProtection="1">
      <alignment horizontal="center" vertical="center"/>
      <protection locked="0"/>
    </xf>
    <xf numFmtId="0" fontId="20" fillId="2" borderId="15" xfId="0" applyFont="1" applyFill="1" applyBorder="1" applyAlignment="1" applyProtection="1">
      <alignment vertical="center"/>
      <protection locked="0" hidden="1"/>
    </xf>
    <xf numFmtId="0" fontId="22" fillId="2" borderId="15" xfId="0" applyFont="1" applyFill="1" applyBorder="1" applyAlignment="1" applyProtection="1">
      <alignment horizontal="center" vertical="center"/>
      <protection locked="0" hidden="1"/>
    </xf>
    <xf numFmtId="0" fontId="22" fillId="2" borderId="15" xfId="0" applyFont="1" applyFill="1" applyBorder="1" applyAlignment="1" applyProtection="1">
      <alignment vertical="center"/>
      <protection locked="0" hidden="1"/>
    </xf>
    <xf numFmtId="0" fontId="20" fillId="2" borderId="0" xfId="0" applyFont="1" applyFill="1" applyAlignment="1" applyProtection="1">
      <alignment vertical="center"/>
      <protection locked="0" hidden="1"/>
    </xf>
    <xf numFmtId="0" fontId="20" fillId="2" borderId="0" xfId="0" applyFont="1" applyFill="1" applyAlignment="1" applyProtection="1">
      <alignment horizontal="center" vertical="center"/>
      <protection locked="0" hidden="1"/>
    </xf>
    <xf numFmtId="0" fontId="24" fillId="2" borderId="0" xfId="0" applyFont="1" applyFill="1" applyAlignment="1" applyProtection="1">
      <alignment horizontal="left" vertical="center"/>
      <protection locked="0" hidden="1"/>
    </xf>
    <xf numFmtId="0" fontId="5" fillId="4" borderId="4" xfId="0" applyFont="1" applyFill="1" applyBorder="1" applyAlignment="1" applyProtection="1">
      <alignment horizontal="center" vertical="center"/>
      <protection locked="0"/>
    </xf>
    <xf numFmtId="0" fontId="24" fillId="2" borderId="0" xfId="0" applyFont="1" applyFill="1" applyAlignment="1" applyProtection="1">
      <alignment horizontal="left" vertical="center"/>
      <protection locked="0"/>
    </xf>
    <xf numFmtId="0" fontId="24" fillId="2" borderId="0" xfId="0" applyFont="1" applyFill="1" applyAlignment="1" applyProtection="1">
      <alignment horizontal="right" vertical="center"/>
      <protection locked="0"/>
    </xf>
    <xf numFmtId="0" fontId="20" fillId="2" borderId="0" xfId="0" applyFont="1" applyFill="1" applyAlignment="1" applyProtection="1">
      <alignment horizontal="center" vertical="center"/>
      <protection locked="0"/>
    </xf>
    <xf numFmtId="0" fontId="13" fillId="0" borderId="49" xfId="0" applyFont="1" applyBorder="1" applyAlignment="1" applyProtection="1">
      <alignment horizontal="center" vertical="center"/>
      <protection locked="0"/>
    </xf>
    <xf numFmtId="0" fontId="13" fillId="0" borderId="50" xfId="0" applyFont="1" applyBorder="1" applyAlignment="1" applyProtection="1">
      <alignment horizontal="center" vertical="center"/>
      <protection locked="0"/>
    </xf>
    <xf numFmtId="0" fontId="13" fillId="0" borderId="51" xfId="0" applyFont="1" applyBorder="1" applyAlignment="1" applyProtection="1">
      <alignment horizontal="center" vertical="center"/>
      <protection locked="0"/>
    </xf>
    <xf numFmtId="0" fontId="26" fillId="0" borderId="17" xfId="0" applyFont="1" applyBorder="1" applyAlignment="1" applyProtection="1">
      <alignment horizontal="center" vertical="center"/>
      <protection locked="0"/>
    </xf>
    <xf numFmtId="0" fontId="26" fillId="0" borderId="18" xfId="0" applyFont="1" applyBorder="1" applyAlignment="1" applyProtection="1">
      <alignment horizontal="center" vertical="center"/>
      <protection locked="0"/>
    </xf>
    <xf numFmtId="0" fontId="26" fillId="0" borderId="19" xfId="0" applyFont="1" applyBorder="1" applyAlignment="1" applyProtection="1">
      <alignment horizontal="center" vertical="center"/>
      <protection locked="0"/>
    </xf>
    <xf numFmtId="0" fontId="13" fillId="0" borderId="52" xfId="0" applyFont="1" applyBorder="1" applyAlignment="1" applyProtection="1">
      <alignment horizontal="center" vertical="center"/>
      <protection locked="0"/>
    </xf>
    <xf numFmtId="0" fontId="13" fillId="0" borderId="5" xfId="0" applyFont="1" applyBorder="1" applyAlignment="1" applyProtection="1">
      <alignment horizontal="center" vertical="center"/>
      <protection locked="0"/>
    </xf>
    <xf numFmtId="0" fontId="13" fillId="0" borderId="21" xfId="0" applyFont="1" applyBorder="1" applyAlignment="1" applyProtection="1">
      <alignment horizontal="center" vertical="center"/>
      <protection locked="0"/>
    </xf>
    <xf numFmtId="0" fontId="26" fillId="0" borderId="20" xfId="0" applyFont="1" applyBorder="1" applyAlignment="1" applyProtection="1">
      <alignment horizontal="center" vertical="center"/>
      <protection locked="0"/>
    </xf>
    <xf numFmtId="0" fontId="26" fillId="0" borderId="5" xfId="0" applyFont="1" applyBorder="1" applyAlignment="1" applyProtection="1">
      <alignment horizontal="center" vertical="center"/>
      <protection locked="0"/>
    </xf>
    <xf numFmtId="0" fontId="26" fillId="0" borderId="21" xfId="0" applyFont="1" applyBorder="1" applyAlignment="1" applyProtection="1">
      <alignment horizontal="center" vertical="center"/>
      <protection locked="0"/>
    </xf>
    <xf numFmtId="0" fontId="27" fillId="2" borderId="52" xfId="0" applyFont="1" applyFill="1" applyBorder="1" applyAlignment="1" applyProtection="1">
      <alignment horizontal="center" vertical="center"/>
      <protection locked="0"/>
    </xf>
    <xf numFmtId="0" fontId="27" fillId="2" borderId="5" xfId="0" applyFont="1" applyFill="1" applyBorder="1" applyAlignment="1" applyProtection="1">
      <alignment horizontal="center" vertical="center"/>
      <protection locked="0"/>
    </xf>
    <xf numFmtId="0" fontId="27" fillId="2" borderId="21" xfId="0" applyFont="1" applyFill="1" applyBorder="1" applyAlignment="1" applyProtection="1">
      <alignment horizontal="center" vertical="center"/>
      <protection locked="0"/>
    </xf>
    <xf numFmtId="0" fontId="27" fillId="2" borderId="20" xfId="0" applyFont="1" applyFill="1" applyBorder="1" applyAlignment="1" applyProtection="1">
      <alignment horizontal="center" vertical="center"/>
      <protection locked="0"/>
    </xf>
    <xf numFmtId="166" fontId="20" fillId="5" borderId="53" xfId="0" applyNumberFormat="1" applyFont="1" applyFill="1" applyBorder="1" applyAlignment="1" applyProtection="1">
      <alignment horizontal="center" vertical="center"/>
      <protection locked="0"/>
    </xf>
    <xf numFmtId="166" fontId="20" fillId="5" borderId="1" xfId="0" applyNumberFormat="1" applyFont="1" applyFill="1" applyBorder="1" applyAlignment="1" applyProtection="1">
      <alignment horizontal="center" vertical="center"/>
      <protection locked="0"/>
    </xf>
    <xf numFmtId="166" fontId="20" fillId="5" borderId="27" xfId="0" applyNumberFormat="1" applyFont="1" applyFill="1" applyBorder="1" applyAlignment="1" applyProtection="1">
      <alignment horizontal="center" vertical="center"/>
      <protection locked="0"/>
    </xf>
    <xf numFmtId="166" fontId="20" fillId="5" borderId="26" xfId="0" applyNumberFormat="1" applyFont="1" applyFill="1" applyBorder="1" applyAlignment="1" applyProtection="1">
      <alignment horizontal="center" vertical="center"/>
      <protection locked="0"/>
    </xf>
    <xf numFmtId="0" fontId="24" fillId="2" borderId="0" xfId="0" applyFont="1" applyFill="1" applyAlignment="1" applyProtection="1">
      <alignment vertical="center"/>
      <protection locked="0"/>
    </xf>
    <xf numFmtId="0" fontId="20" fillId="2" borderId="54" xfId="0" applyFont="1" applyFill="1" applyBorder="1" applyAlignment="1" applyProtection="1">
      <alignment vertical="center"/>
      <protection locked="0"/>
    </xf>
    <xf numFmtId="0" fontId="20" fillId="2" borderId="6" xfId="0" applyFont="1" applyFill="1" applyBorder="1" applyAlignment="1" applyProtection="1">
      <alignment vertical="center"/>
      <protection locked="0"/>
    </xf>
    <xf numFmtId="0" fontId="20" fillId="2" borderId="29" xfId="0" applyFont="1" applyFill="1" applyBorder="1" applyAlignment="1" applyProtection="1">
      <alignment vertical="center"/>
      <protection locked="0"/>
    </xf>
    <xf numFmtId="164" fontId="20" fillId="2" borderId="28" xfId="1" applyNumberFormat="1" applyFont="1" applyFill="1" applyBorder="1" applyAlignment="1" applyProtection="1">
      <alignment horizontal="center" vertical="center"/>
      <protection locked="0"/>
    </xf>
    <xf numFmtId="164" fontId="20" fillId="2" borderId="6" xfId="1" applyNumberFormat="1" applyFont="1" applyFill="1" applyBorder="1" applyAlignment="1" applyProtection="1">
      <alignment horizontal="center" vertical="center"/>
      <protection locked="0"/>
    </xf>
    <xf numFmtId="164" fontId="20" fillId="2" borderId="29" xfId="1" applyNumberFormat="1" applyFont="1" applyFill="1" applyBorder="1" applyAlignment="1" applyProtection="1">
      <alignment horizontal="center" vertical="center"/>
      <protection locked="0"/>
    </xf>
    <xf numFmtId="164" fontId="20" fillId="2" borderId="0" xfId="0" applyNumberFormat="1" applyFont="1" applyFill="1" applyAlignment="1" applyProtection="1">
      <alignment vertical="center"/>
      <protection locked="0"/>
    </xf>
    <xf numFmtId="0" fontId="28" fillId="2" borderId="0" xfId="0" applyFont="1" applyFill="1" applyAlignment="1" applyProtection="1">
      <alignment horizontal="left" vertical="center"/>
      <protection locked="0"/>
    </xf>
    <xf numFmtId="0" fontId="20" fillId="2" borderId="0" xfId="0" applyFont="1" applyFill="1" applyAlignment="1" applyProtection="1">
      <alignment horizontal="center" vertical="center"/>
      <protection hidden="1"/>
    </xf>
    <xf numFmtId="167" fontId="20" fillId="3" borderId="53" xfId="1" applyNumberFormat="1" applyFont="1" applyFill="1" applyBorder="1" applyAlignment="1" applyProtection="1">
      <alignment horizontal="center" vertical="center"/>
      <protection locked="0"/>
    </xf>
    <xf numFmtId="167" fontId="20" fillId="3" borderId="1" xfId="1" applyNumberFormat="1" applyFont="1" applyFill="1" applyBorder="1" applyAlignment="1" applyProtection="1">
      <alignment horizontal="center" vertical="center"/>
      <protection locked="0"/>
    </xf>
    <xf numFmtId="167" fontId="20" fillId="3" borderId="27" xfId="1" applyNumberFormat="1" applyFont="1" applyFill="1" applyBorder="1" applyAlignment="1" applyProtection="1">
      <alignment horizontal="center" vertical="center"/>
      <protection locked="0"/>
    </xf>
    <xf numFmtId="167" fontId="20" fillId="3" borderId="26" xfId="1" applyNumberFormat="1" applyFont="1" applyFill="1" applyBorder="1" applyAlignment="1" applyProtection="1">
      <alignment horizontal="center" vertical="center"/>
      <protection locked="0"/>
    </xf>
    <xf numFmtId="0" fontId="29" fillId="2" borderId="0" xfId="0" applyFont="1" applyFill="1" applyAlignment="1">
      <alignment horizontal="center" vertical="center"/>
    </xf>
    <xf numFmtId="0" fontId="20" fillId="2" borderId="53" xfId="0" applyFont="1" applyFill="1" applyBorder="1" applyAlignment="1" applyProtection="1">
      <alignment horizontal="center" vertical="center"/>
      <protection locked="0"/>
    </xf>
    <xf numFmtId="0" fontId="20" fillId="2" borderId="1" xfId="0" applyFont="1" applyFill="1" applyBorder="1" applyAlignment="1" applyProtection="1">
      <alignment horizontal="center" vertical="center"/>
      <protection locked="0"/>
    </xf>
    <xf numFmtId="0" fontId="20" fillId="2" borderId="27" xfId="0" applyFont="1" applyFill="1" applyBorder="1" applyAlignment="1" applyProtection="1">
      <alignment horizontal="center" vertical="center"/>
      <protection locked="0"/>
    </xf>
    <xf numFmtId="0" fontId="20" fillId="2" borderId="26" xfId="0" applyFont="1" applyFill="1" applyBorder="1" applyAlignment="1" applyProtection="1">
      <alignment horizontal="center" vertical="center"/>
      <protection locked="0"/>
    </xf>
    <xf numFmtId="167" fontId="20" fillId="6" borderId="53" xfId="1" applyNumberFormat="1" applyFont="1" applyFill="1" applyBorder="1" applyAlignment="1" applyProtection="1">
      <alignment horizontal="center" vertical="center"/>
      <protection locked="0"/>
    </xf>
    <xf numFmtId="167" fontId="20" fillId="6" borderId="1" xfId="1" applyNumberFormat="1" applyFont="1" applyFill="1" applyBorder="1" applyAlignment="1" applyProtection="1">
      <alignment horizontal="center" vertical="center"/>
      <protection locked="0"/>
    </xf>
    <xf numFmtId="167" fontId="20" fillId="6" borderId="27" xfId="1" applyNumberFormat="1" applyFont="1" applyFill="1" applyBorder="1" applyAlignment="1" applyProtection="1">
      <alignment horizontal="center" vertical="center"/>
      <protection locked="0"/>
    </xf>
    <xf numFmtId="167" fontId="20" fillId="6" borderId="26" xfId="1" applyNumberFormat="1" applyFont="1" applyFill="1" applyBorder="1" applyAlignment="1" applyProtection="1">
      <alignment horizontal="center" vertical="center"/>
      <protection locked="0"/>
    </xf>
    <xf numFmtId="0" fontId="12" fillId="2" borderId="0" xfId="0" applyFont="1" applyFill="1" applyAlignment="1" applyProtection="1">
      <alignment horizontal="right" vertical="center"/>
      <protection locked="0"/>
    </xf>
    <xf numFmtId="0" fontId="20" fillId="2" borderId="55" xfId="0" applyFont="1" applyFill="1" applyBorder="1" applyAlignment="1" applyProtection="1">
      <alignment horizontal="center" vertical="center"/>
      <protection locked="0"/>
    </xf>
    <xf numFmtId="0" fontId="20" fillId="2" borderId="2" xfId="0" applyFont="1" applyFill="1" applyBorder="1" applyAlignment="1" applyProtection="1">
      <alignment horizontal="center" vertical="center"/>
      <protection locked="0"/>
    </xf>
    <xf numFmtId="0" fontId="20" fillId="2" borderId="31" xfId="0" applyFont="1" applyFill="1" applyBorder="1" applyAlignment="1" applyProtection="1">
      <alignment horizontal="center" vertical="center"/>
      <protection locked="0"/>
    </xf>
    <xf numFmtId="0" fontId="20" fillId="2" borderId="30" xfId="0" applyFont="1" applyFill="1" applyBorder="1" applyAlignment="1" applyProtection="1">
      <alignment horizontal="center" vertical="center"/>
      <protection locked="0"/>
    </xf>
    <xf numFmtId="0" fontId="20" fillId="2" borderId="0" xfId="0" applyFont="1" applyFill="1" applyAlignment="1">
      <alignment horizontal="center" vertical="center"/>
    </xf>
    <xf numFmtId="167" fontId="24" fillId="2" borderId="56" xfId="1" applyNumberFormat="1" applyFont="1" applyFill="1" applyBorder="1" applyAlignment="1">
      <alignment horizontal="center" vertical="center"/>
    </xf>
    <xf numFmtId="167" fontId="24" fillId="2" borderId="3" xfId="1" applyNumberFormat="1" applyFont="1" applyFill="1" applyBorder="1" applyAlignment="1">
      <alignment horizontal="center" vertical="center"/>
    </xf>
    <xf numFmtId="167" fontId="24" fillId="2" borderId="33" xfId="1" applyNumberFormat="1" applyFont="1" applyFill="1" applyBorder="1" applyAlignment="1">
      <alignment horizontal="center" vertical="center"/>
    </xf>
    <xf numFmtId="167" fontId="24" fillId="2" borderId="32" xfId="1" applyNumberFormat="1" applyFont="1" applyFill="1" applyBorder="1" applyAlignment="1">
      <alignment horizontal="center" vertical="center"/>
    </xf>
    <xf numFmtId="0" fontId="20" fillId="2" borderId="57" xfId="0" applyFont="1" applyFill="1" applyBorder="1" applyAlignment="1" applyProtection="1">
      <alignment horizontal="center" vertical="center"/>
      <protection locked="0"/>
    </xf>
    <xf numFmtId="0" fontId="20" fillId="2" borderId="16" xfId="0" applyFont="1" applyFill="1" applyBorder="1" applyAlignment="1" applyProtection="1">
      <alignment horizontal="center" vertical="center"/>
      <protection locked="0"/>
    </xf>
    <xf numFmtId="0" fontId="20" fillId="2" borderId="35" xfId="0" applyFont="1" applyFill="1" applyBorder="1" applyAlignment="1" applyProtection="1">
      <alignment horizontal="center" vertical="center"/>
      <protection locked="0"/>
    </xf>
    <xf numFmtId="0" fontId="20" fillId="2" borderId="34" xfId="0" applyFont="1" applyFill="1" applyBorder="1" applyAlignment="1" applyProtection="1">
      <alignment horizontal="center" vertical="center"/>
      <protection locked="0"/>
    </xf>
    <xf numFmtId="165" fontId="20" fillId="4" borderId="58" xfId="0" applyNumberFormat="1" applyFont="1" applyFill="1" applyBorder="1" applyAlignment="1" applyProtection="1">
      <alignment horizontal="center" vertical="center"/>
      <protection locked="0"/>
    </xf>
    <xf numFmtId="165" fontId="20" fillId="4" borderId="59" xfId="0" applyNumberFormat="1" applyFont="1" applyFill="1" applyBorder="1" applyAlignment="1" applyProtection="1">
      <alignment horizontal="center" vertical="center"/>
      <protection locked="0"/>
    </xf>
    <xf numFmtId="165" fontId="20" fillId="4" borderId="60" xfId="0" applyNumberFormat="1" applyFont="1" applyFill="1" applyBorder="1" applyAlignment="1" applyProtection="1">
      <alignment horizontal="center" vertical="center"/>
      <protection locked="0"/>
    </xf>
    <xf numFmtId="0" fontId="20" fillId="4" borderId="36" xfId="0" applyFont="1" applyFill="1" applyBorder="1" applyAlignment="1" applyProtection="1">
      <alignment horizontal="center" vertical="center"/>
      <protection locked="0"/>
    </xf>
    <xf numFmtId="0" fontId="20" fillId="4" borderId="37" xfId="0" applyFont="1" applyFill="1" applyBorder="1" applyAlignment="1" applyProtection="1">
      <alignment horizontal="center" vertical="center"/>
      <protection locked="0"/>
    </xf>
    <xf numFmtId="0" fontId="20" fillId="4" borderId="38" xfId="0" applyFont="1" applyFill="1" applyBorder="1" applyAlignment="1" applyProtection="1">
      <alignment horizontal="center" vertical="center"/>
      <protection locked="0"/>
    </xf>
    <xf numFmtId="0" fontId="31" fillId="2" borderId="0" xfId="0" applyFont="1" applyFill="1" applyAlignment="1" applyProtection="1">
      <alignment vertical="center"/>
      <protection locked="0" hidden="1"/>
    </xf>
    <xf numFmtId="0" fontId="22" fillId="2" borderId="0" xfId="0" applyFont="1" applyFill="1" applyAlignment="1" applyProtection="1">
      <alignment horizontal="center" vertical="center"/>
      <protection locked="0" hidden="1"/>
    </xf>
    <xf numFmtId="0" fontId="24" fillId="2" borderId="0" xfId="0" applyFont="1" applyFill="1" applyAlignment="1" applyProtection="1">
      <alignment vertical="center"/>
      <protection locked="0" hidden="1"/>
    </xf>
    <xf numFmtId="0" fontId="22" fillId="2" borderId="0" xfId="0" applyFont="1" applyFill="1" applyAlignment="1" applyProtection="1">
      <alignment vertical="center"/>
      <protection locked="0" hidden="1"/>
    </xf>
    <xf numFmtId="0" fontId="20" fillId="2" borderId="0" xfId="0" applyFont="1" applyFill="1" applyAlignment="1">
      <alignment vertical="center"/>
    </xf>
    <xf numFmtId="0" fontId="13" fillId="0" borderId="39" xfId="0" applyFont="1" applyBorder="1" applyAlignment="1" applyProtection="1">
      <alignment horizontal="center" vertical="center"/>
      <protection locked="0"/>
    </xf>
    <xf numFmtId="0" fontId="13" fillId="0" borderId="40" xfId="0" applyFont="1" applyBorder="1" applyAlignment="1" applyProtection="1">
      <alignment horizontal="center" vertical="center"/>
      <protection locked="0"/>
    </xf>
    <xf numFmtId="0" fontId="13" fillId="0" borderId="41" xfId="0" applyFont="1" applyBorder="1" applyAlignment="1" applyProtection="1">
      <alignment horizontal="center" vertical="center"/>
      <protection locked="0"/>
    </xf>
    <xf numFmtId="0" fontId="27" fillId="2" borderId="41" xfId="0" applyFont="1" applyFill="1" applyBorder="1" applyAlignment="1" applyProtection="1">
      <alignment horizontal="center" vertical="center"/>
      <protection locked="0"/>
    </xf>
    <xf numFmtId="166" fontId="20" fillId="5" borderId="42" xfId="0" applyNumberFormat="1" applyFont="1" applyFill="1" applyBorder="1" applyAlignment="1" applyProtection="1">
      <alignment horizontal="center" vertical="center"/>
      <protection locked="0"/>
    </xf>
    <xf numFmtId="166" fontId="20" fillId="5" borderId="22" xfId="0" applyNumberFormat="1" applyFont="1" applyFill="1" applyBorder="1" applyAlignment="1" applyProtection="1">
      <alignment horizontal="center" vertical="center"/>
      <protection locked="0"/>
    </xf>
    <xf numFmtId="0" fontId="20" fillId="2" borderId="43" xfId="0" applyFont="1" applyFill="1" applyBorder="1" applyAlignment="1" applyProtection="1">
      <alignment vertical="center"/>
      <protection locked="0"/>
    </xf>
    <xf numFmtId="167" fontId="20" fillId="3" borderId="42" xfId="1" applyNumberFormat="1" applyFont="1" applyFill="1" applyBorder="1" applyAlignment="1" applyProtection="1">
      <alignment horizontal="center" vertical="center"/>
      <protection locked="0"/>
    </xf>
    <xf numFmtId="167" fontId="20" fillId="3" borderId="22" xfId="1" applyNumberFormat="1" applyFont="1" applyFill="1" applyBorder="1" applyAlignment="1" applyProtection="1">
      <alignment horizontal="center" vertical="center"/>
      <protection locked="0"/>
    </xf>
    <xf numFmtId="0" fontId="20" fillId="2" borderId="42" xfId="0" applyFont="1" applyFill="1" applyBorder="1" applyAlignment="1" applyProtection="1">
      <alignment horizontal="center" vertical="center"/>
      <protection locked="0"/>
    </xf>
    <xf numFmtId="0" fontId="20" fillId="2" borderId="22" xfId="0" applyFont="1" applyFill="1" applyBorder="1" applyAlignment="1" applyProtection="1">
      <alignment horizontal="center" vertical="center"/>
      <protection locked="0"/>
    </xf>
    <xf numFmtId="167" fontId="20" fillId="6" borderId="42" xfId="1" applyNumberFormat="1" applyFont="1" applyFill="1" applyBorder="1" applyAlignment="1" applyProtection="1">
      <alignment horizontal="center" vertical="center"/>
      <protection locked="0"/>
    </xf>
    <xf numFmtId="167" fontId="20" fillId="6" borderId="22" xfId="1" applyNumberFormat="1" applyFont="1" applyFill="1" applyBorder="1" applyAlignment="1" applyProtection="1">
      <alignment horizontal="center" vertical="center"/>
      <protection locked="0"/>
    </xf>
    <xf numFmtId="0" fontId="20" fillId="2" borderId="44" xfId="0" applyFont="1" applyFill="1" applyBorder="1" applyAlignment="1" applyProtection="1">
      <alignment horizontal="center" vertical="center"/>
      <protection locked="0"/>
    </xf>
    <xf numFmtId="0" fontId="20" fillId="2" borderId="23" xfId="0" applyFont="1" applyFill="1" applyBorder="1" applyAlignment="1" applyProtection="1">
      <alignment horizontal="center" vertical="center"/>
      <protection locked="0"/>
    </xf>
    <xf numFmtId="167" fontId="24" fillId="2" borderId="45" xfId="1" applyNumberFormat="1" applyFont="1" applyFill="1" applyBorder="1" applyAlignment="1">
      <alignment horizontal="center" vertical="center"/>
    </xf>
    <xf numFmtId="167" fontId="24" fillId="2" borderId="24" xfId="1" applyNumberFormat="1" applyFont="1" applyFill="1" applyBorder="1" applyAlignment="1">
      <alignment horizontal="center" vertical="center"/>
    </xf>
    <xf numFmtId="0" fontId="20" fillId="2" borderId="46" xfId="0" applyFont="1" applyFill="1" applyBorder="1" applyAlignment="1" applyProtection="1">
      <alignment horizontal="center" vertical="center"/>
      <protection locked="0"/>
    </xf>
    <xf numFmtId="0" fontId="20" fillId="2" borderId="25" xfId="0" applyFont="1" applyFill="1" applyBorder="1" applyAlignment="1" applyProtection="1">
      <alignment horizontal="center" vertical="center"/>
      <protection locked="0"/>
    </xf>
    <xf numFmtId="165" fontId="20" fillId="4" borderId="47" xfId="0" applyNumberFormat="1" applyFont="1" applyFill="1" applyBorder="1" applyAlignment="1" applyProtection="1">
      <alignment horizontal="center" vertical="center"/>
      <protection locked="0"/>
    </xf>
    <xf numFmtId="165" fontId="20" fillId="4" borderId="48" xfId="0" applyNumberFormat="1" applyFont="1" applyFill="1" applyBorder="1" applyAlignment="1" applyProtection="1">
      <alignment horizontal="center" vertical="center"/>
      <protection locked="0"/>
    </xf>
    <xf numFmtId="165" fontId="20" fillId="4" borderId="61" xfId="0" applyNumberFormat="1" applyFont="1" applyFill="1" applyBorder="1" applyAlignment="1" applyProtection="1">
      <alignment horizontal="center" vertical="center"/>
      <protection locked="0"/>
    </xf>
    <xf numFmtId="165" fontId="20" fillId="4" borderId="62" xfId="0" applyNumberFormat="1" applyFont="1" applyFill="1" applyBorder="1" applyAlignment="1" applyProtection="1">
      <alignment horizontal="center" vertical="center"/>
      <protection locked="0"/>
    </xf>
    <xf numFmtId="0" fontId="32" fillId="0" borderId="39" xfId="0" applyFont="1" applyBorder="1" applyAlignment="1" applyProtection="1">
      <alignment horizontal="center" vertical="center"/>
      <protection locked="0"/>
    </xf>
    <xf numFmtId="0" fontId="32" fillId="0" borderId="40" xfId="0" applyFont="1" applyBorder="1" applyAlignment="1" applyProtection="1">
      <alignment horizontal="center" vertical="center"/>
      <protection locked="0"/>
    </xf>
    <xf numFmtId="0" fontId="32" fillId="0" borderId="41" xfId="0" applyFont="1" applyBorder="1" applyAlignment="1" applyProtection="1">
      <alignment horizontal="center" vertical="center"/>
      <protection locked="0"/>
    </xf>
    <xf numFmtId="0" fontId="32" fillId="0" borderId="5" xfId="0" applyFont="1" applyBorder="1" applyAlignment="1" applyProtection="1">
      <alignment horizontal="center" vertical="center"/>
      <protection locked="0"/>
    </xf>
    <xf numFmtId="0" fontId="26" fillId="0" borderId="63" xfId="0" applyFont="1" applyBorder="1" applyAlignment="1" applyProtection="1">
      <alignment horizontal="center" vertical="center"/>
      <protection locked="0"/>
    </xf>
    <xf numFmtId="0" fontId="26" fillId="0" borderId="0" xfId="0" applyFont="1" applyAlignment="1" applyProtection="1">
      <alignment horizontal="center" vertical="center"/>
      <protection locked="0"/>
    </xf>
    <xf numFmtId="0" fontId="26" fillId="0" borderId="64" xfId="0" applyFont="1" applyBorder="1" applyAlignment="1" applyProtection="1">
      <alignment horizontal="center" vertical="center"/>
      <protection locked="0"/>
    </xf>
    <xf numFmtId="0" fontId="27" fillId="2" borderId="63" xfId="0" applyFont="1" applyFill="1" applyBorder="1" applyAlignment="1" applyProtection="1">
      <alignment horizontal="center" vertical="center"/>
      <protection locked="0"/>
    </xf>
    <xf numFmtId="0" fontId="27" fillId="2" borderId="0" xfId="0" applyFont="1" applyFill="1" applyAlignment="1" applyProtection="1">
      <alignment horizontal="center" vertical="center"/>
      <protection locked="0"/>
    </xf>
    <xf numFmtId="0" fontId="27" fillId="2" borderId="64" xfId="0" applyFont="1" applyFill="1" applyBorder="1" applyAlignment="1" applyProtection="1">
      <alignment horizontal="center" vertical="center"/>
      <protection locked="0"/>
    </xf>
    <xf numFmtId="166" fontId="20" fillId="5" borderId="63" xfId="0" applyNumberFormat="1" applyFont="1" applyFill="1" applyBorder="1" applyAlignment="1" applyProtection="1">
      <alignment horizontal="center" vertical="center"/>
      <protection locked="0"/>
    </xf>
    <xf numFmtId="166" fontId="20" fillId="5" borderId="0" xfId="0" applyNumberFormat="1" applyFont="1" applyFill="1" applyAlignment="1" applyProtection="1">
      <alignment horizontal="center" vertical="center"/>
      <protection locked="0"/>
    </xf>
    <xf numFmtId="166" fontId="20" fillId="5" borderId="64" xfId="0" applyNumberFormat="1" applyFont="1" applyFill="1" applyBorder="1" applyAlignment="1" applyProtection="1">
      <alignment horizontal="center" vertical="center"/>
      <protection locked="0"/>
    </xf>
    <xf numFmtId="164" fontId="20" fillId="2" borderId="63" xfId="1" applyNumberFormat="1" applyFont="1" applyFill="1" applyBorder="1" applyAlignment="1" applyProtection="1">
      <alignment horizontal="center" vertical="center"/>
      <protection locked="0"/>
    </xf>
    <xf numFmtId="164" fontId="20" fillId="2" borderId="0" xfId="1" applyNumberFormat="1" applyFont="1" applyFill="1" applyAlignment="1" applyProtection="1">
      <alignment horizontal="center" vertical="center"/>
      <protection locked="0"/>
    </xf>
    <xf numFmtId="164" fontId="20" fillId="2" borderId="64" xfId="1" applyNumberFormat="1" applyFont="1" applyFill="1" applyBorder="1" applyAlignment="1" applyProtection="1">
      <alignment horizontal="center" vertical="center"/>
      <protection locked="0"/>
    </xf>
    <xf numFmtId="167" fontId="20" fillId="3" borderId="63" xfId="1" applyNumberFormat="1" applyFont="1" applyFill="1" applyBorder="1" applyAlignment="1" applyProtection="1">
      <alignment horizontal="center" vertical="center"/>
      <protection locked="0"/>
    </xf>
    <xf numFmtId="167" fontId="20" fillId="3" borderId="0" xfId="1" applyNumberFormat="1" applyFont="1" applyFill="1" applyAlignment="1" applyProtection="1">
      <alignment horizontal="center" vertical="center"/>
      <protection locked="0"/>
    </xf>
    <xf numFmtId="167" fontId="20" fillId="3" borderId="64" xfId="1" applyNumberFormat="1" applyFont="1" applyFill="1" applyBorder="1" applyAlignment="1" applyProtection="1">
      <alignment horizontal="center" vertical="center"/>
      <protection locked="0"/>
    </xf>
    <xf numFmtId="0" fontId="20" fillId="2" borderId="63" xfId="0" applyFont="1" applyFill="1" applyBorder="1" applyAlignment="1" applyProtection="1">
      <alignment horizontal="center" vertical="center"/>
      <protection locked="0"/>
    </xf>
    <xf numFmtId="0" fontId="20" fillId="2" borderId="64" xfId="0" applyFont="1" applyFill="1" applyBorder="1" applyAlignment="1" applyProtection="1">
      <alignment horizontal="center" vertical="center"/>
      <protection locked="0"/>
    </xf>
    <xf numFmtId="167" fontId="20" fillId="6" borderId="63" xfId="1" applyNumberFormat="1" applyFont="1" applyFill="1" applyBorder="1" applyAlignment="1" applyProtection="1">
      <alignment horizontal="center" vertical="center"/>
      <protection locked="0"/>
    </xf>
    <xf numFmtId="167" fontId="20" fillId="6" borderId="0" xfId="1" applyNumberFormat="1" applyFont="1" applyFill="1" applyAlignment="1" applyProtection="1">
      <alignment horizontal="center" vertical="center"/>
      <protection locked="0"/>
    </xf>
    <xf numFmtId="167" fontId="20" fillId="6" borderId="64" xfId="1" applyNumberFormat="1" applyFont="1" applyFill="1" applyBorder="1" applyAlignment="1" applyProtection="1">
      <alignment horizontal="center" vertical="center"/>
      <protection locked="0"/>
    </xf>
    <xf numFmtId="167" fontId="24" fillId="2" borderId="63" xfId="1" applyNumberFormat="1" applyFont="1" applyFill="1" applyBorder="1" applyAlignment="1">
      <alignment horizontal="center" vertical="center"/>
    </xf>
    <xf numFmtId="167" fontId="24" fillId="2" borderId="0" xfId="1" applyNumberFormat="1" applyFont="1" applyFill="1" applyAlignment="1">
      <alignment horizontal="center" vertical="center"/>
    </xf>
    <xf numFmtId="167" fontId="24" fillId="2" borderId="64" xfId="1" applyNumberFormat="1" applyFont="1" applyFill="1" applyBorder="1" applyAlignment="1">
      <alignment horizontal="center" vertical="center"/>
    </xf>
    <xf numFmtId="0" fontId="20" fillId="4" borderId="65" xfId="0" applyFont="1" applyFill="1" applyBorder="1" applyAlignment="1" applyProtection="1">
      <alignment horizontal="center" vertical="center"/>
      <protection locked="0"/>
    </xf>
    <xf numFmtId="0" fontId="20" fillId="4" borderId="66" xfId="0" applyFont="1" applyFill="1" applyBorder="1" applyAlignment="1" applyProtection="1">
      <alignment horizontal="center" vertical="center"/>
      <protection locked="0"/>
    </xf>
    <xf numFmtId="0" fontId="20" fillId="4" borderId="67" xfId="0" applyFont="1" applyFill="1" applyBorder="1" applyAlignment="1" applyProtection="1">
      <alignment horizontal="center" vertical="center"/>
      <protection locked="0"/>
    </xf>
  </cellXfs>
  <cellStyles count="3">
    <cellStyle name="Hyperlink" xfId="2" builtinId="8"/>
    <cellStyle name="Normal" xfId="0" builtinId="0"/>
    <cellStyle name="unit" xfId="1" xr:uid="{BBB0D859-D404-473A-AAD6-E9F0BE34D987}"/>
  </cellStyles>
  <dxfs count="0"/>
  <tableStyles count="0" defaultTableStyle="TableStyleMedium2" defaultPivotStyle="PivotStyleLight16"/>
  <colors>
    <mruColors>
      <color rgb="FF61B590"/>
      <color rgb="FF385A65"/>
      <color rgb="FFFF4F5A"/>
      <color rgb="FF162144"/>
      <color rgb="FF950504"/>
      <color rgb="FF385783"/>
      <color rgb="FF009999"/>
      <color rgb="FF929292"/>
      <color rgb="FF0096FF"/>
      <color rgb="FF76D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mailto:addadata@auderesolutions.com?subject=Adda%20Cash%20Flow%20Input%20Query" TargetMode="External"/><Relationship Id="rId2" Type="http://schemas.openxmlformats.org/officeDocument/2006/relationships/image" Target="../media/image3.png"/><Relationship Id="rId1" Type="http://schemas.openxmlformats.org/officeDocument/2006/relationships/hyperlink" Target="#Info!A1"/><Relationship Id="rId4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mailto:addadata@auderesolutions.com?subject=Adda%20Cash%20Flow%20Input%20Query" TargetMode="External"/><Relationship Id="rId2" Type="http://schemas.openxmlformats.org/officeDocument/2006/relationships/image" Target="../media/image3.png"/><Relationship Id="rId1" Type="http://schemas.openxmlformats.org/officeDocument/2006/relationships/hyperlink" Target="#Info!A1"/><Relationship Id="rId4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hyperlink" Target="mailto:addadata@auderesolutions.com?subject=Adda%20Cash%20Flow%20Input%20Query" TargetMode="External"/><Relationship Id="rId2" Type="http://schemas.openxmlformats.org/officeDocument/2006/relationships/image" Target="../media/image3.png"/><Relationship Id="rId1" Type="http://schemas.openxmlformats.org/officeDocument/2006/relationships/hyperlink" Target="#Info!A1"/><Relationship Id="rId4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hyperlink" Target="mailto:addadata@auderesolutions.com?subject=Adda%20Cash%20Flow%20Input%20Query" TargetMode="External"/><Relationship Id="rId2" Type="http://schemas.openxmlformats.org/officeDocument/2006/relationships/image" Target="../media/image3.png"/><Relationship Id="rId1" Type="http://schemas.openxmlformats.org/officeDocument/2006/relationships/hyperlink" Target="#Info!A1"/><Relationship Id="rId4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hyperlink" Target="mailto:addadata@auderesolutions.com?subject=Adda%20Cash%20Flow%20Input%20Query" TargetMode="External"/><Relationship Id="rId2" Type="http://schemas.openxmlformats.org/officeDocument/2006/relationships/image" Target="../media/image3.png"/><Relationship Id="rId1" Type="http://schemas.openxmlformats.org/officeDocument/2006/relationships/hyperlink" Target="#Info!A1"/><Relationship Id="rId4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hyperlink" Target="mailto:addadata@auderesolutions.com?subject=Adda%20Cash%20Flow%20Input%20Query" TargetMode="External"/><Relationship Id="rId2" Type="http://schemas.openxmlformats.org/officeDocument/2006/relationships/image" Target="../media/image3.png"/><Relationship Id="rId1" Type="http://schemas.openxmlformats.org/officeDocument/2006/relationships/hyperlink" Target="#Info!A1"/><Relationship Id="rId4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hyperlink" Target="mailto:addadata@auderesolutions.com?subject=Adda%20Cash%20Flow%20Input%20Query" TargetMode="External"/><Relationship Id="rId2" Type="http://schemas.openxmlformats.org/officeDocument/2006/relationships/image" Target="../media/image3.png"/><Relationship Id="rId1" Type="http://schemas.openxmlformats.org/officeDocument/2006/relationships/hyperlink" Target="#Info!A1"/><Relationship Id="rId4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hyperlink" Target="mailto:addadata@auderesolutions.com?subject=Adda%20Cash%20Flow%20Input%20Query" TargetMode="External"/><Relationship Id="rId2" Type="http://schemas.openxmlformats.org/officeDocument/2006/relationships/image" Target="../media/image3.png"/><Relationship Id="rId1" Type="http://schemas.openxmlformats.org/officeDocument/2006/relationships/hyperlink" Target="#Info!A1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295275</xdr:colOff>
      <xdr:row>6</xdr:row>
      <xdr:rowOff>187325</xdr:rowOff>
    </xdr:from>
    <xdr:to>
      <xdr:col>3</xdr:col>
      <xdr:colOff>730250</xdr:colOff>
      <xdr:row>16</xdr:row>
      <xdr:rowOff>29705</xdr:rowOff>
    </xdr:to>
    <xdr:pic>
      <xdr:nvPicPr>
        <xdr:cNvPr id="6" name="Picture 5" descr="Vector spreadsheets concept illustration">
          <a:extLst>
            <a:ext uri="{FF2B5EF4-FFF2-40B4-BE49-F238E27FC236}">
              <a16:creationId xmlns:a16="http://schemas.microsoft.com/office/drawing/2014/main" id="{3B68A1B5-BB20-830B-D902-DEB4D5D438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1501775"/>
          <a:ext cx="2209800" cy="18497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106458</xdr:rowOff>
    </xdr:from>
    <xdr:to>
      <xdr:col>0</xdr:col>
      <xdr:colOff>266700</xdr:colOff>
      <xdr:row>2</xdr:row>
      <xdr:rowOff>199930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6B85056-4AAF-FE9C-04C3-986566D31E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16200000">
          <a:off x="-160242" y="266700"/>
          <a:ext cx="587184" cy="2667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283883</xdr:colOff>
      <xdr:row>26</xdr:row>
      <xdr:rowOff>119528</xdr:rowOff>
    </xdr:from>
    <xdr:to>
      <xdr:col>1</xdr:col>
      <xdr:colOff>1759885</xdr:colOff>
      <xdr:row>29</xdr:row>
      <xdr:rowOff>26707</xdr:rowOff>
    </xdr:to>
    <xdr:pic>
      <xdr:nvPicPr>
        <xdr:cNvPr id="4" name="Pictur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A270551-6F31-CD92-5D8B-5F7A29DA6A0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1" r="50306" b="4444"/>
        <a:stretch/>
      </xdr:blipFill>
      <xdr:spPr>
        <a:xfrm>
          <a:off x="283883" y="8904940"/>
          <a:ext cx="1867648" cy="642471"/>
        </a:xfrm>
        <a:prstGeom prst="rect">
          <a:avLst/>
        </a:prstGeom>
      </xdr:spPr>
    </xdr:pic>
    <xdr:clientData/>
  </xdr:twoCellAnchor>
  <xdr:twoCellAnchor editAs="oneCell">
    <xdr:from>
      <xdr:col>1</xdr:col>
      <xdr:colOff>1733176</xdr:colOff>
      <xdr:row>26</xdr:row>
      <xdr:rowOff>137457</xdr:rowOff>
    </xdr:from>
    <xdr:to>
      <xdr:col>2</xdr:col>
      <xdr:colOff>717225</xdr:colOff>
      <xdr:row>29</xdr:row>
      <xdr:rowOff>11766</xdr:rowOff>
    </xdr:to>
    <xdr:pic>
      <xdr:nvPicPr>
        <xdr:cNvPr id="5" name="Picture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96D0D504-E901-AC40-9873-2F58AFDF86F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duotone>
            <a:schemeClr val="accent3">
              <a:shade val="45000"/>
              <a:satMod val="135000"/>
            </a:schemeClr>
            <a:prstClr val="white"/>
          </a:duotone>
        </a:blip>
        <a:srcRect l="50807" b="9333"/>
        <a:stretch/>
      </xdr:blipFill>
      <xdr:spPr>
        <a:xfrm>
          <a:off x="2121647" y="8922869"/>
          <a:ext cx="1848798" cy="609601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0</xdr:row>
      <xdr:rowOff>136072</xdr:rowOff>
    </xdr:from>
    <xdr:to>
      <xdr:col>0</xdr:col>
      <xdr:colOff>266701</xdr:colOff>
      <xdr:row>3</xdr:row>
      <xdr:rowOff>114110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C479771-F0A4-4BED-AF58-3F980B6F6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16200000">
          <a:off x="-161829" y="297902"/>
          <a:ext cx="590359" cy="2667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283883</xdr:colOff>
      <xdr:row>26</xdr:row>
      <xdr:rowOff>119528</xdr:rowOff>
    </xdr:from>
    <xdr:to>
      <xdr:col>1</xdr:col>
      <xdr:colOff>1763060</xdr:colOff>
      <xdr:row>29</xdr:row>
      <xdr:rowOff>29882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0751092-2F9E-1F4E-8852-9A21269FE12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1" r="50306" b="4444"/>
        <a:stretch/>
      </xdr:blipFill>
      <xdr:spPr>
        <a:xfrm>
          <a:off x="283883" y="8895228"/>
          <a:ext cx="1872877" cy="634254"/>
        </a:xfrm>
        <a:prstGeom prst="rect">
          <a:avLst/>
        </a:prstGeom>
      </xdr:spPr>
    </xdr:pic>
    <xdr:clientData/>
  </xdr:twoCellAnchor>
  <xdr:twoCellAnchor editAs="oneCell">
    <xdr:from>
      <xdr:col>1</xdr:col>
      <xdr:colOff>1733176</xdr:colOff>
      <xdr:row>26</xdr:row>
      <xdr:rowOff>137457</xdr:rowOff>
    </xdr:from>
    <xdr:to>
      <xdr:col>2</xdr:col>
      <xdr:colOff>714050</xdr:colOff>
      <xdr:row>29</xdr:row>
      <xdr:rowOff>8591</xdr:rowOff>
    </xdr:to>
    <xdr:pic>
      <xdr:nvPicPr>
        <xdr:cNvPr id="3" name="Picture 2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6383D5A6-B94D-1E44-B0EB-FAE1560C047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duotone>
            <a:schemeClr val="accent3">
              <a:shade val="45000"/>
              <a:satMod val="135000"/>
            </a:schemeClr>
            <a:prstClr val="white"/>
          </a:duotone>
        </a:blip>
        <a:srcRect l="50807" b="9333"/>
        <a:stretch/>
      </xdr:blipFill>
      <xdr:spPr>
        <a:xfrm>
          <a:off x="2126876" y="8913157"/>
          <a:ext cx="1843569" cy="60138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122464</xdr:rowOff>
    </xdr:from>
    <xdr:to>
      <xdr:col>0</xdr:col>
      <xdr:colOff>266700</xdr:colOff>
      <xdr:row>3</xdr:row>
      <xdr:rowOff>97327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F1206CF2-DFF1-4163-9BF5-43F65714A9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16200000">
          <a:off x="-160242" y="282706"/>
          <a:ext cx="587184" cy="2667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283883</xdr:colOff>
      <xdr:row>26</xdr:row>
      <xdr:rowOff>119528</xdr:rowOff>
    </xdr:from>
    <xdr:to>
      <xdr:col>1</xdr:col>
      <xdr:colOff>1759885</xdr:colOff>
      <xdr:row>29</xdr:row>
      <xdr:rowOff>26707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8499514-DFE4-1949-B1F6-E8795F8C7D2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1" r="50306" b="4444"/>
        <a:stretch/>
      </xdr:blipFill>
      <xdr:spPr>
        <a:xfrm>
          <a:off x="283883" y="8895228"/>
          <a:ext cx="1872877" cy="634254"/>
        </a:xfrm>
        <a:prstGeom prst="rect">
          <a:avLst/>
        </a:prstGeom>
      </xdr:spPr>
    </xdr:pic>
    <xdr:clientData/>
  </xdr:twoCellAnchor>
  <xdr:twoCellAnchor editAs="oneCell">
    <xdr:from>
      <xdr:col>1</xdr:col>
      <xdr:colOff>1733176</xdr:colOff>
      <xdr:row>26</xdr:row>
      <xdr:rowOff>137457</xdr:rowOff>
    </xdr:from>
    <xdr:to>
      <xdr:col>2</xdr:col>
      <xdr:colOff>717225</xdr:colOff>
      <xdr:row>29</xdr:row>
      <xdr:rowOff>11766</xdr:rowOff>
    </xdr:to>
    <xdr:pic>
      <xdr:nvPicPr>
        <xdr:cNvPr id="3" name="Picture 2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3C6C0AB6-263E-8142-9C6B-D746502F229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duotone>
            <a:schemeClr val="accent3">
              <a:shade val="45000"/>
              <a:satMod val="135000"/>
            </a:schemeClr>
            <a:prstClr val="white"/>
          </a:duotone>
        </a:blip>
        <a:srcRect l="50807" b="9333"/>
        <a:stretch/>
      </xdr:blipFill>
      <xdr:spPr>
        <a:xfrm>
          <a:off x="2126876" y="8913157"/>
          <a:ext cx="1843569" cy="60138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108858</xdr:rowOff>
    </xdr:from>
    <xdr:to>
      <xdr:col>0</xdr:col>
      <xdr:colOff>266700</xdr:colOff>
      <xdr:row>3</xdr:row>
      <xdr:rowOff>83721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2AE80CE8-7031-4B7D-9B45-9F97670565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16200000">
          <a:off x="-160242" y="269100"/>
          <a:ext cx="587184" cy="2667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283883</xdr:colOff>
      <xdr:row>26</xdr:row>
      <xdr:rowOff>119528</xdr:rowOff>
    </xdr:from>
    <xdr:to>
      <xdr:col>1</xdr:col>
      <xdr:colOff>1763060</xdr:colOff>
      <xdr:row>29</xdr:row>
      <xdr:rowOff>29882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C55CB8B-3F1E-C14C-ABE9-DC26B45F408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1" r="50306" b="4444"/>
        <a:stretch/>
      </xdr:blipFill>
      <xdr:spPr>
        <a:xfrm>
          <a:off x="283883" y="8895228"/>
          <a:ext cx="1872877" cy="634254"/>
        </a:xfrm>
        <a:prstGeom prst="rect">
          <a:avLst/>
        </a:prstGeom>
      </xdr:spPr>
    </xdr:pic>
    <xdr:clientData/>
  </xdr:twoCellAnchor>
  <xdr:twoCellAnchor editAs="oneCell">
    <xdr:from>
      <xdr:col>1</xdr:col>
      <xdr:colOff>1733176</xdr:colOff>
      <xdr:row>26</xdr:row>
      <xdr:rowOff>137457</xdr:rowOff>
    </xdr:from>
    <xdr:to>
      <xdr:col>2</xdr:col>
      <xdr:colOff>714050</xdr:colOff>
      <xdr:row>29</xdr:row>
      <xdr:rowOff>8591</xdr:rowOff>
    </xdr:to>
    <xdr:pic>
      <xdr:nvPicPr>
        <xdr:cNvPr id="3" name="Picture 2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7117820A-9C1F-1345-A610-C5F9F77B98B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duotone>
            <a:schemeClr val="accent3">
              <a:shade val="45000"/>
              <a:satMod val="135000"/>
            </a:schemeClr>
            <a:prstClr val="white"/>
          </a:duotone>
        </a:blip>
        <a:srcRect l="50807" b="9333"/>
        <a:stretch/>
      </xdr:blipFill>
      <xdr:spPr>
        <a:xfrm>
          <a:off x="2126876" y="8913157"/>
          <a:ext cx="1843569" cy="601384"/>
        </a:xfrm>
        <a:prstGeom prst="rect">
          <a:avLst/>
        </a:prstGeom>
      </xdr:spPr>
    </xdr:pic>
    <xdr:clientData/>
  </xdr:twoCellAnchor>
  <xdr:twoCellAnchor editAs="oneCell">
    <xdr:from>
      <xdr:col>0</xdr:col>
      <xdr:colOff>10431</xdr:colOff>
      <xdr:row>0</xdr:row>
      <xdr:rowOff>98425</xdr:rowOff>
    </xdr:from>
    <xdr:to>
      <xdr:col>0</xdr:col>
      <xdr:colOff>277131</xdr:colOff>
      <xdr:row>3</xdr:row>
      <xdr:rowOff>76463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D6BB3348-C576-4D7E-9458-4F66BFF365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16200000">
          <a:off x="-151399" y="260255"/>
          <a:ext cx="590359" cy="2667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283883</xdr:colOff>
      <xdr:row>26</xdr:row>
      <xdr:rowOff>119528</xdr:rowOff>
    </xdr:from>
    <xdr:to>
      <xdr:col>1</xdr:col>
      <xdr:colOff>1763060</xdr:colOff>
      <xdr:row>29</xdr:row>
      <xdr:rowOff>29882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8B1D6A3-6731-0141-ACD9-6E8C70CDDD9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1" r="50306" b="4444"/>
        <a:stretch/>
      </xdr:blipFill>
      <xdr:spPr>
        <a:xfrm>
          <a:off x="283883" y="8895228"/>
          <a:ext cx="1872877" cy="634254"/>
        </a:xfrm>
        <a:prstGeom prst="rect">
          <a:avLst/>
        </a:prstGeom>
      </xdr:spPr>
    </xdr:pic>
    <xdr:clientData/>
  </xdr:twoCellAnchor>
  <xdr:twoCellAnchor editAs="oneCell">
    <xdr:from>
      <xdr:col>1</xdr:col>
      <xdr:colOff>1733176</xdr:colOff>
      <xdr:row>26</xdr:row>
      <xdr:rowOff>137457</xdr:rowOff>
    </xdr:from>
    <xdr:to>
      <xdr:col>2</xdr:col>
      <xdr:colOff>714050</xdr:colOff>
      <xdr:row>29</xdr:row>
      <xdr:rowOff>8591</xdr:rowOff>
    </xdr:to>
    <xdr:pic>
      <xdr:nvPicPr>
        <xdr:cNvPr id="3" name="Picture 2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F8FFB5C8-5FD3-0D4B-A309-B382453C34A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duotone>
            <a:schemeClr val="accent3">
              <a:shade val="45000"/>
              <a:satMod val="135000"/>
            </a:schemeClr>
            <a:prstClr val="white"/>
          </a:duotone>
        </a:blip>
        <a:srcRect l="50807" b="9333"/>
        <a:stretch/>
      </xdr:blipFill>
      <xdr:spPr>
        <a:xfrm>
          <a:off x="2126876" y="8913157"/>
          <a:ext cx="1843569" cy="601384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0</xdr:row>
      <xdr:rowOff>108857</xdr:rowOff>
    </xdr:from>
    <xdr:to>
      <xdr:col>0</xdr:col>
      <xdr:colOff>266701</xdr:colOff>
      <xdr:row>3</xdr:row>
      <xdr:rowOff>86895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E067FB6B-162D-4026-AA79-FF03D1E97D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16200000">
          <a:off x="-161829" y="270687"/>
          <a:ext cx="590359" cy="2667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283883</xdr:colOff>
      <xdr:row>26</xdr:row>
      <xdr:rowOff>119528</xdr:rowOff>
    </xdr:from>
    <xdr:to>
      <xdr:col>1</xdr:col>
      <xdr:colOff>1763060</xdr:colOff>
      <xdr:row>29</xdr:row>
      <xdr:rowOff>29882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A270DDF-0BE4-CE4B-AB93-AAD5670C75E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1" r="50306" b="4444"/>
        <a:stretch/>
      </xdr:blipFill>
      <xdr:spPr>
        <a:xfrm>
          <a:off x="283883" y="8895228"/>
          <a:ext cx="1872877" cy="634254"/>
        </a:xfrm>
        <a:prstGeom prst="rect">
          <a:avLst/>
        </a:prstGeom>
      </xdr:spPr>
    </xdr:pic>
    <xdr:clientData/>
  </xdr:twoCellAnchor>
  <xdr:twoCellAnchor editAs="oneCell">
    <xdr:from>
      <xdr:col>1</xdr:col>
      <xdr:colOff>1733176</xdr:colOff>
      <xdr:row>26</xdr:row>
      <xdr:rowOff>137457</xdr:rowOff>
    </xdr:from>
    <xdr:to>
      <xdr:col>2</xdr:col>
      <xdr:colOff>714050</xdr:colOff>
      <xdr:row>29</xdr:row>
      <xdr:rowOff>8591</xdr:rowOff>
    </xdr:to>
    <xdr:pic>
      <xdr:nvPicPr>
        <xdr:cNvPr id="3" name="Picture 2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2F488D74-7FB4-F042-B38C-D8DE54C6C51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duotone>
            <a:schemeClr val="accent3">
              <a:shade val="45000"/>
              <a:satMod val="135000"/>
            </a:schemeClr>
            <a:prstClr val="white"/>
          </a:duotone>
        </a:blip>
        <a:srcRect l="50807" b="9333"/>
        <a:stretch/>
      </xdr:blipFill>
      <xdr:spPr>
        <a:xfrm>
          <a:off x="2126876" y="8913157"/>
          <a:ext cx="1843569" cy="601384"/>
        </a:xfrm>
        <a:prstGeom prst="rect">
          <a:avLst/>
        </a:prstGeom>
      </xdr:spPr>
    </xdr:pic>
    <xdr:clientData/>
  </xdr:twoCellAnchor>
  <xdr:twoCellAnchor editAs="oneCell">
    <xdr:from>
      <xdr:col>0</xdr:col>
      <xdr:colOff>13605</xdr:colOff>
      <xdr:row>0</xdr:row>
      <xdr:rowOff>122464</xdr:rowOff>
    </xdr:from>
    <xdr:to>
      <xdr:col>0</xdr:col>
      <xdr:colOff>273955</xdr:colOff>
      <xdr:row>3</xdr:row>
      <xdr:rowOff>106852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869F718-B0C1-4364-A4B2-12C634CFFE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16200000">
          <a:off x="-148225" y="284294"/>
          <a:ext cx="590359" cy="26670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283883</xdr:colOff>
      <xdr:row>26</xdr:row>
      <xdr:rowOff>119528</xdr:rowOff>
    </xdr:from>
    <xdr:to>
      <xdr:col>1</xdr:col>
      <xdr:colOff>1763060</xdr:colOff>
      <xdr:row>29</xdr:row>
      <xdr:rowOff>29882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72F887-64A0-F14D-B5F9-DF4C4185E3D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1" r="50306" b="4444"/>
        <a:stretch/>
      </xdr:blipFill>
      <xdr:spPr>
        <a:xfrm>
          <a:off x="283883" y="8895228"/>
          <a:ext cx="1872877" cy="634254"/>
        </a:xfrm>
        <a:prstGeom prst="rect">
          <a:avLst/>
        </a:prstGeom>
      </xdr:spPr>
    </xdr:pic>
    <xdr:clientData/>
  </xdr:twoCellAnchor>
  <xdr:twoCellAnchor editAs="oneCell">
    <xdr:from>
      <xdr:col>1</xdr:col>
      <xdr:colOff>1733176</xdr:colOff>
      <xdr:row>26</xdr:row>
      <xdr:rowOff>137457</xdr:rowOff>
    </xdr:from>
    <xdr:to>
      <xdr:col>2</xdr:col>
      <xdr:colOff>714050</xdr:colOff>
      <xdr:row>29</xdr:row>
      <xdr:rowOff>8591</xdr:rowOff>
    </xdr:to>
    <xdr:pic>
      <xdr:nvPicPr>
        <xdr:cNvPr id="3" name="Picture 2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11D869F8-3073-D040-BFE9-307EA62622C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duotone>
            <a:schemeClr val="accent3">
              <a:shade val="45000"/>
              <a:satMod val="135000"/>
            </a:schemeClr>
            <a:prstClr val="white"/>
          </a:duotone>
        </a:blip>
        <a:srcRect l="50807" b="9333"/>
        <a:stretch/>
      </xdr:blipFill>
      <xdr:spPr>
        <a:xfrm>
          <a:off x="2126876" y="8913157"/>
          <a:ext cx="1843569" cy="601384"/>
        </a:xfrm>
        <a:prstGeom prst="rect">
          <a:avLst/>
        </a:prstGeom>
      </xdr:spPr>
    </xdr:pic>
    <xdr:clientData/>
  </xdr:twoCellAnchor>
  <xdr:twoCellAnchor editAs="oneCell">
    <xdr:from>
      <xdr:col>0</xdr:col>
      <xdr:colOff>40820</xdr:colOff>
      <xdr:row>0</xdr:row>
      <xdr:rowOff>136072</xdr:rowOff>
    </xdr:from>
    <xdr:to>
      <xdr:col>0</xdr:col>
      <xdr:colOff>307520</xdr:colOff>
      <xdr:row>3</xdr:row>
      <xdr:rowOff>114110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D7A13D6E-2B1E-4E85-9A16-2DD68FC262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16200000">
          <a:off x="-121010" y="297902"/>
          <a:ext cx="590359" cy="26670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283883</xdr:colOff>
      <xdr:row>26</xdr:row>
      <xdr:rowOff>119528</xdr:rowOff>
    </xdr:from>
    <xdr:to>
      <xdr:col>1</xdr:col>
      <xdr:colOff>1763060</xdr:colOff>
      <xdr:row>29</xdr:row>
      <xdr:rowOff>29882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CBD0CF2-A270-2443-8CBA-80404BD26AC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1" r="50306" b="4444"/>
        <a:stretch/>
      </xdr:blipFill>
      <xdr:spPr>
        <a:xfrm>
          <a:off x="283883" y="8895228"/>
          <a:ext cx="1872877" cy="634254"/>
        </a:xfrm>
        <a:prstGeom prst="rect">
          <a:avLst/>
        </a:prstGeom>
      </xdr:spPr>
    </xdr:pic>
    <xdr:clientData/>
  </xdr:twoCellAnchor>
  <xdr:twoCellAnchor editAs="oneCell">
    <xdr:from>
      <xdr:col>1</xdr:col>
      <xdr:colOff>1733176</xdr:colOff>
      <xdr:row>26</xdr:row>
      <xdr:rowOff>137457</xdr:rowOff>
    </xdr:from>
    <xdr:to>
      <xdr:col>2</xdr:col>
      <xdr:colOff>714050</xdr:colOff>
      <xdr:row>29</xdr:row>
      <xdr:rowOff>8591</xdr:rowOff>
    </xdr:to>
    <xdr:pic>
      <xdr:nvPicPr>
        <xdr:cNvPr id="3" name="Picture 2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D72C20B1-22E3-0A44-BA2C-403304CD0B0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duotone>
            <a:schemeClr val="accent3">
              <a:shade val="45000"/>
              <a:satMod val="135000"/>
            </a:schemeClr>
            <a:prstClr val="white"/>
          </a:duotone>
        </a:blip>
        <a:srcRect l="50807" b="9333"/>
        <a:stretch/>
      </xdr:blipFill>
      <xdr:spPr>
        <a:xfrm>
          <a:off x="2126876" y="8913157"/>
          <a:ext cx="1843569" cy="601384"/>
        </a:xfrm>
        <a:prstGeom prst="rect">
          <a:avLst/>
        </a:prstGeom>
      </xdr:spPr>
    </xdr:pic>
    <xdr:clientData/>
  </xdr:twoCellAnchor>
  <xdr:twoCellAnchor editAs="oneCell">
    <xdr:from>
      <xdr:col>0</xdr:col>
      <xdr:colOff>40822</xdr:colOff>
      <xdr:row>0</xdr:row>
      <xdr:rowOff>149679</xdr:rowOff>
    </xdr:from>
    <xdr:to>
      <xdr:col>0</xdr:col>
      <xdr:colOff>307522</xdr:colOff>
      <xdr:row>3</xdr:row>
      <xdr:rowOff>121367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262ED37D-44BA-49D0-81A9-665E5608B9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16200000">
          <a:off x="-121008" y="311509"/>
          <a:ext cx="590359" cy="266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www.addaanalytics.com/templates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443F67-F6DF-4636-8EF9-2509B8BAF524}">
  <sheetPr codeName="Sheet1"/>
  <dimension ref="A1:B1"/>
  <sheetViews>
    <sheetView workbookViewId="0"/>
  </sheetViews>
  <sheetFormatPr defaultColWidth="8.81640625" defaultRowHeight="14.5" x14ac:dyDescent="0.35"/>
  <sheetData>
    <row r="1" spans="1:2" x14ac:dyDescent="0.35">
      <c r="A1">
        <v>1</v>
      </c>
      <c r="B1">
        <v>1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F340B3-70AB-3249-8849-89FE39E20F7C}">
  <dimension ref="B1:AI44"/>
  <sheetViews>
    <sheetView zoomScale="70" zoomScaleNormal="70" workbookViewId="0">
      <selection sqref="A1:XFD1048576"/>
    </sheetView>
  </sheetViews>
  <sheetFormatPr defaultColWidth="34.6328125" defaultRowHeight="15.5" x14ac:dyDescent="0.35"/>
  <cols>
    <col min="1" max="1" width="5.1796875" style="37" customWidth="1"/>
    <col min="2" max="2" width="37.1796875" style="37" customWidth="1"/>
    <col min="3" max="3" width="16.6328125" style="55" customWidth="1"/>
    <col min="4" max="33" width="26.81640625" style="37" customWidth="1"/>
    <col min="34" max="16384" width="34.6328125" style="37"/>
  </cols>
  <sheetData>
    <row r="1" spans="2:35" s="42" customFormat="1" x14ac:dyDescent="0.35">
      <c r="B1" s="40"/>
      <c r="C1" s="41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</row>
    <row r="2" spans="2:35" s="42" customFormat="1" x14ac:dyDescent="0.35">
      <c r="B2" s="43" t="s">
        <v>55</v>
      </c>
      <c r="C2" s="44">
        <f>C11</f>
        <v>0</v>
      </c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</row>
    <row r="3" spans="2:35" s="42" customFormat="1" x14ac:dyDescent="0.35">
      <c r="B3" s="43"/>
      <c r="C3" s="44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</row>
    <row r="4" spans="2:35" s="42" customFormat="1" x14ac:dyDescent="0.35">
      <c r="B4" s="40"/>
      <c r="C4" s="41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</row>
    <row r="5" spans="2:35" s="42" customFormat="1" x14ac:dyDescent="0.35">
      <c r="C5" s="45"/>
    </row>
    <row r="6" spans="2:35" s="42" customFormat="1" x14ac:dyDescent="0.35">
      <c r="C6" s="45"/>
    </row>
    <row r="8" spans="2:35" s="49" customFormat="1" ht="32" customHeight="1" x14ac:dyDescent="0.35">
      <c r="B8" s="46" t="s">
        <v>38</v>
      </c>
      <c r="C8" s="47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  <c r="W8" s="48"/>
      <c r="X8" s="48"/>
      <c r="Y8" s="48"/>
      <c r="Z8" s="48"/>
      <c r="AA8" s="48"/>
      <c r="AB8" s="48"/>
      <c r="AC8" s="48"/>
      <c r="AD8" s="48"/>
      <c r="AE8" s="48"/>
      <c r="AF8" s="48"/>
      <c r="AG8" s="48"/>
    </row>
    <row r="9" spans="2:35" s="49" customFormat="1" ht="32" customHeight="1" x14ac:dyDescent="0.35">
      <c r="C9" s="50"/>
    </row>
    <row r="10" spans="2:35" s="49" customFormat="1" ht="32" customHeight="1" x14ac:dyDescent="0.35">
      <c r="B10" s="51" t="s">
        <v>65</v>
      </c>
      <c r="C10" s="52" t="str">
        <f>'Risk Exposure 1'!C10</f>
        <v>CHF</v>
      </c>
    </row>
    <row r="11" spans="2:35" s="49" customFormat="1" ht="32" customHeight="1" x14ac:dyDescent="0.35">
      <c r="B11" s="53" t="s">
        <v>66</v>
      </c>
      <c r="C11" s="52"/>
    </row>
    <row r="12" spans="2:35" s="49" customFormat="1" ht="32" customHeight="1" thickBot="1" x14ac:dyDescent="0.4">
      <c r="B12" s="54"/>
      <c r="C12" s="55"/>
    </row>
    <row r="13" spans="2:35" s="37" customFormat="1" ht="25" customHeight="1" x14ac:dyDescent="0.35">
      <c r="C13" s="55"/>
      <c r="D13" s="124" t="s">
        <v>36</v>
      </c>
      <c r="E13" s="125"/>
      <c r="F13" s="125"/>
      <c r="G13" s="125"/>
      <c r="H13" s="125"/>
      <c r="I13" s="125"/>
      <c r="J13" s="125"/>
      <c r="K13" s="125"/>
      <c r="L13" s="125"/>
      <c r="M13" s="125"/>
      <c r="N13" s="125"/>
      <c r="O13" s="125"/>
      <c r="P13" s="59" t="s">
        <v>37</v>
      </c>
      <c r="Q13" s="60"/>
      <c r="R13" s="60"/>
      <c r="S13" s="60"/>
      <c r="T13" s="60"/>
      <c r="U13" s="60"/>
      <c r="V13" s="60"/>
      <c r="W13" s="60"/>
      <c r="X13" s="60"/>
      <c r="Y13" s="60"/>
      <c r="Z13" s="60"/>
      <c r="AA13" s="60"/>
      <c r="AB13" s="60"/>
      <c r="AC13" s="60"/>
      <c r="AD13" s="60"/>
      <c r="AE13" s="60"/>
      <c r="AF13" s="60"/>
      <c r="AG13" s="61"/>
    </row>
    <row r="14" spans="2:35" s="37" customFormat="1" ht="21" customHeight="1" x14ac:dyDescent="0.35">
      <c r="C14" s="55"/>
      <c r="D14" s="126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5"/>
      <c r="Q14" s="66"/>
      <c r="R14" s="66"/>
      <c r="S14" s="66"/>
      <c r="T14" s="66"/>
      <c r="U14" s="66"/>
      <c r="V14" s="66"/>
      <c r="W14" s="66"/>
      <c r="X14" s="66"/>
      <c r="Y14" s="66"/>
      <c r="Z14" s="66"/>
      <c r="AA14" s="66"/>
      <c r="AB14" s="66"/>
      <c r="AC14" s="66"/>
      <c r="AD14" s="66"/>
      <c r="AE14" s="66"/>
      <c r="AF14" s="66"/>
      <c r="AG14" s="67"/>
    </row>
    <row r="15" spans="2:35" s="37" customFormat="1" ht="8" customHeight="1" x14ac:dyDescent="0.35">
      <c r="C15" s="55"/>
      <c r="D15" s="127"/>
      <c r="E15" s="69"/>
      <c r="F15" s="69"/>
      <c r="G15" s="69"/>
      <c r="H15" s="69"/>
      <c r="I15" s="69"/>
      <c r="J15" s="69"/>
      <c r="K15" s="69"/>
      <c r="L15" s="69"/>
      <c r="M15" s="69"/>
      <c r="N15" s="69"/>
      <c r="O15" s="69"/>
      <c r="P15" s="71"/>
      <c r="Q15" s="69"/>
      <c r="R15" s="69"/>
      <c r="S15" s="69"/>
      <c r="T15" s="69"/>
      <c r="U15" s="69"/>
      <c r="V15" s="69"/>
      <c r="W15" s="69"/>
      <c r="X15" s="69"/>
      <c r="Y15" s="69"/>
      <c r="Z15" s="69"/>
      <c r="AA15" s="69"/>
      <c r="AB15" s="69"/>
      <c r="AC15" s="69"/>
      <c r="AD15" s="69"/>
      <c r="AE15" s="69"/>
      <c r="AF15" s="69"/>
      <c r="AG15" s="70"/>
    </row>
    <row r="16" spans="2:35" s="37" customFormat="1" ht="45" customHeight="1" x14ac:dyDescent="0.35">
      <c r="B16" s="39"/>
      <c r="C16" s="55"/>
      <c r="D16" s="128">
        <f t="shared" ref="D16:N16" ca="1" si="0">EOMONTH(E16,-1)</f>
        <v>45046</v>
      </c>
      <c r="E16" s="73">
        <f t="shared" ca="1" si="0"/>
        <v>45077</v>
      </c>
      <c r="F16" s="73">
        <f t="shared" ca="1" si="0"/>
        <v>45107</v>
      </c>
      <c r="G16" s="73">
        <f t="shared" ca="1" si="0"/>
        <v>45138</v>
      </c>
      <c r="H16" s="73">
        <f t="shared" ca="1" si="0"/>
        <v>45169</v>
      </c>
      <c r="I16" s="73">
        <f t="shared" ca="1" si="0"/>
        <v>45199</v>
      </c>
      <c r="J16" s="73">
        <f t="shared" ca="1" si="0"/>
        <v>45230</v>
      </c>
      <c r="K16" s="73">
        <f t="shared" ca="1" si="0"/>
        <v>45260</v>
      </c>
      <c r="L16" s="73">
        <f t="shared" ca="1" si="0"/>
        <v>45291</v>
      </c>
      <c r="M16" s="73">
        <f t="shared" ca="1" si="0"/>
        <v>45322</v>
      </c>
      <c r="N16" s="73">
        <f t="shared" ca="1" si="0"/>
        <v>45351</v>
      </c>
      <c r="O16" s="129">
        <f ca="1">EOMONTH(P16,-1)</f>
        <v>45382</v>
      </c>
      <c r="P16" s="75">
        <f ca="1">EOMONTH(TODAY(),0)</f>
        <v>45412</v>
      </c>
      <c r="Q16" s="73">
        <f ca="1">EOMONTH(P16,1)</f>
        <v>45443</v>
      </c>
      <c r="R16" s="73">
        <f t="shared" ref="R16:AG16" ca="1" si="1">EOMONTH(Q16,1)</f>
        <v>45473</v>
      </c>
      <c r="S16" s="73">
        <f t="shared" ca="1" si="1"/>
        <v>45504</v>
      </c>
      <c r="T16" s="73">
        <f t="shared" ca="1" si="1"/>
        <v>45535</v>
      </c>
      <c r="U16" s="73">
        <f t="shared" ca="1" si="1"/>
        <v>45565</v>
      </c>
      <c r="V16" s="73">
        <f t="shared" ca="1" si="1"/>
        <v>45596</v>
      </c>
      <c r="W16" s="73">
        <f t="shared" ca="1" si="1"/>
        <v>45626</v>
      </c>
      <c r="X16" s="73">
        <f t="shared" ca="1" si="1"/>
        <v>45657</v>
      </c>
      <c r="Y16" s="73">
        <f t="shared" ca="1" si="1"/>
        <v>45688</v>
      </c>
      <c r="Z16" s="73">
        <f t="shared" ca="1" si="1"/>
        <v>45716</v>
      </c>
      <c r="AA16" s="73">
        <f t="shared" ca="1" si="1"/>
        <v>45747</v>
      </c>
      <c r="AB16" s="73">
        <f t="shared" ca="1" si="1"/>
        <v>45777</v>
      </c>
      <c r="AC16" s="73">
        <f t="shared" ca="1" si="1"/>
        <v>45808</v>
      </c>
      <c r="AD16" s="73">
        <f t="shared" ca="1" si="1"/>
        <v>45838</v>
      </c>
      <c r="AE16" s="73">
        <f t="shared" ca="1" si="1"/>
        <v>45869</v>
      </c>
      <c r="AF16" s="73">
        <f t="shared" ca="1" si="1"/>
        <v>45900</v>
      </c>
      <c r="AG16" s="74">
        <f t="shared" ca="1" si="1"/>
        <v>45930</v>
      </c>
      <c r="AH16" s="76"/>
      <c r="AI16" s="76"/>
    </row>
    <row r="17" spans="2:35" s="37" customFormat="1" ht="16" customHeight="1" x14ac:dyDescent="0.35">
      <c r="B17" s="39"/>
      <c r="C17" s="55"/>
      <c r="D17" s="130"/>
      <c r="E17" s="78"/>
      <c r="F17" s="78"/>
      <c r="G17" s="78"/>
      <c r="H17" s="78"/>
      <c r="I17" s="78"/>
      <c r="J17" s="78"/>
      <c r="K17" s="78"/>
      <c r="L17" s="78"/>
      <c r="M17" s="78"/>
      <c r="N17" s="78"/>
      <c r="O17" s="78"/>
      <c r="P17" s="80"/>
      <c r="Q17" s="81"/>
      <c r="R17" s="81"/>
      <c r="S17" s="81"/>
      <c r="T17" s="81"/>
      <c r="U17" s="81"/>
      <c r="V17" s="81"/>
      <c r="W17" s="81"/>
      <c r="X17" s="81"/>
      <c r="Y17" s="81"/>
      <c r="Z17" s="81"/>
      <c r="AA17" s="81"/>
      <c r="AB17" s="81"/>
      <c r="AC17" s="81"/>
      <c r="AD17" s="81"/>
      <c r="AE17" s="81"/>
      <c r="AF17" s="81"/>
      <c r="AG17" s="82"/>
      <c r="AH17" s="83"/>
      <c r="AI17" s="83"/>
    </row>
    <row r="18" spans="2:35" s="37" customFormat="1" ht="45" customHeight="1" x14ac:dyDescent="0.35">
      <c r="B18" s="84" t="s">
        <v>67</v>
      </c>
      <c r="C18" s="85" t="str">
        <f>C10</f>
        <v>CHF</v>
      </c>
      <c r="D18" s="131">
        <v>10000000</v>
      </c>
      <c r="E18" s="87"/>
      <c r="F18" s="87"/>
      <c r="G18" s="87"/>
      <c r="H18" s="87"/>
      <c r="I18" s="87"/>
      <c r="J18" s="87"/>
      <c r="K18" s="87"/>
      <c r="L18" s="87"/>
      <c r="M18" s="87"/>
      <c r="N18" s="87"/>
      <c r="O18" s="132"/>
      <c r="P18" s="89"/>
      <c r="Q18" s="87"/>
      <c r="R18" s="87"/>
      <c r="S18" s="87"/>
      <c r="T18" s="87"/>
      <c r="U18" s="87"/>
      <c r="V18" s="87"/>
      <c r="W18" s="87"/>
      <c r="X18" s="87"/>
      <c r="Y18" s="87"/>
      <c r="Z18" s="87"/>
      <c r="AA18" s="87"/>
      <c r="AB18" s="87"/>
      <c r="AC18" s="87"/>
      <c r="AD18" s="87"/>
      <c r="AE18" s="87"/>
      <c r="AF18" s="87"/>
      <c r="AG18" s="88"/>
    </row>
    <row r="19" spans="2:35" s="37" customFormat="1" ht="20" customHeight="1" x14ac:dyDescent="0.35">
      <c r="B19" s="84"/>
      <c r="C19" s="90"/>
      <c r="D19" s="133"/>
      <c r="E19" s="92"/>
      <c r="F19" s="92"/>
      <c r="G19" s="92"/>
      <c r="H19" s="92"/>
      <c r="I19" s="92"/>
      <c r="J19" s="92"/>
      <c r="K19" s="92"/>
      <c r="L19" s="92"/>
      <c r="M19" s="92"/>
      <c r="N19" s="92"/>
      <c r="O19" s="134"/>
      <c r="P19" s="94"/>
      <c r="Q19" s="92"/>
      <c r="R19" s="92"/>
      <c r="S19" s="92"/>
      <c r="T19" s="92"/>
      <c r="U19" s="92"/>
      <c r="V19" s="92"/>
      <c r="W19" s="92"/>
      <c r="X19" s="92"/>
      <c r="Y19" s="92"/>
      <c r="Z19" s="92"/>
      <c r="AA19" s="92"/>
      <c r="AB19" s="92"/>
      <c r="AC19" s="92"/>
      <c r="AD19" s="92"/>
      <c r="AE19" s="92"/>
      <c r="AF19" s="92"/>
      <c r="AG19" s="93"/>
    </row>
    <row r="20" spans="2:35" s="37" customFormat="1" ht="45" customHeight="1" x14ac:dyDescent="0.35">
      <c r="B20" s="84" t="s">
        <v>68</v>
      </c>
      <c r="C20" s="85" t="str">
        <f>C10</f>
        <v>CHF</v>
      </c>
      <c r="D20" s="135">
        <v>-361452.47500000003</v>
      </c>
      <c r="E20" s="96"/>
      <c r="F20" s="96"/>
      <c r="G20" s="96"/>
      <c r="H20" s="96"/>
      <c r="I20" s="96"/>
      <c r="J20" s="96"/>
      <c r="K20" s="96"/>
      <c r="L20" s="96"/>
      <c r="M20" s="96"/>
      <c r="N20" s="96"/>
      <c r="O20" s="136"/>
      <c r="P20" s="98"/>
      <c r="Q20" s="96"/>
      <c r="R20" s="96"/>
      <c r="S20" s="96"/>
      <c r="T20" s="96"/>
      <c r="U20" s="96"/>
      <c r="V20" s="96"/>
      <c r="W20" s="96"/>
      <c r="X20" s="96"/>
      <c r="Y20" s="96"/>
      <c r="Z20" s="96"/>
      <c r="AA20" s="96"/>
      <c r="AB20" s="96"/>
      <c r="AC20" s="96"/>
      <c r="AD20" s="96"/>
      <c r="AE20" s="96"/>
      <c r="AF20" s="96"/>
      <c r="AG20" s="97"/>
    </row>
    <row r="21" spans="2:35" s="37" customFormat="1" ht="20" customHeight="1" thickBot="1" x14ac:dyDescent="0.4">
      <c r="B21" s="99"/>
      <c r="C21" s="90"/>
      <c r="D21" s="137"/>
      <c r="E21" s="101"/>
      <c r="F21" s="101"/>
      <c r="G21" s="101"/>
      <c r="H21" s="101"/>
      <c r="I21" s="101"/>
      <c r="J21" s="101"/>
      <c r="K21" s="101"/>
      <c r="L21" s="101"/>
      <c r="M21" s="101"/>
      <c r="N21" s="101"/>
      <c r="O21" s="138"/>
      <c r="P21" s="103"/>
      <c r="Q21" s="101"/>
      <c r="R21" s="101"/>
      <c r="S21" s="101"/>
      <c r="T21" s="101"/>
      <c r="U21" s="101"/>
      <c r="V21" s="101"/>
      <c r="W21" s="101"/>
      <c r="X21" s="101"/>
      <c r="Y21" s="101"/>
      <c r="Z21" s="101"/>
      <c r="AA21" s="101"/>
      <c r="AB21" s="101"/>
      <c r="AC21" s="101"/>
      <c r="AD21" s="101"/>
      <c r="AE21" s="101"/>
      <c r="AF21" s="101"/>
      <c r="AG21" s="102"/>
    </row>
    <row r="22" spans="2:35" s="37" customFormat="1" ht="45" customHeight="1" thickTop="1" thickBot="1" x14ac:dyDescent="0.4">
      <c r="B22" s="53" t="s">
        <v>39</v>
      </c>
      <c r="C22" s="104" t="str">
        <f>C10</f>
        <v>CHF</v>
      </c>
      <c r="D22" s="139">
        <f>D18+D20</f>
        <v>9638547.5250000004</v>
      </c>
      <c r="E22" s="106">
        <f t="shared" ref="E22:AG22" si="2">E18+E20</f>
        <v>0</v>
      </c>
      <c r="F22" s="106">
        <f t="shared" si="2"/>
        <v>0</v>
      </c>
      <c r="G22" s="106">
        <f t="shared" si="2"/>
        <v>0</v>
      </c>
      <c r="H22" s="106">
        <f t="shared" si="2"/>
        <v>0</v>
      </c>
      <c r="I22" s="106">
        <f t="shared" si="2"/>
        <v>0</v>
      </c>
      <c r="J22" s="106">
        <f t="shared" si="2"/>
        <v>0</v>
      </c>
      <c r="K22" s="106">
        <f t="shared" si="2"/>
        <v>0</v>
      </c>
      <c r="L22" s="106">
        <f t="shared" si="2"/>
        <v>0</v>
      </c>
      <c r="M22" s="106">
        <f t="shared" si="2"/>
        <v>0</v>
      </c>
      <c r="N22" s="106">
        <f t="shared" si="2"/>
        <v>0</v>
      </c>
      <c r="O22" s="140">
        <f t="shared" si="2"/>
        <v>0</v>
      </c>
      <c r="P22" s="108">
        <f t="shared" si="2"/>
        <v>0</v>
      </c>
      <c r="Q22" s="106">
        <f t="shared" si="2"/>
        <v>0</v>
      </c>
      <c r="R22" s="106">
        <f t="shared" si="2"/>
        <v>0</v>
      </c>
      <c r="S22" s="106">
        <f t="shared" si="2"/>
        <v>0</v>
      </c>
      <c r="T22" s="106">
        <f t="shared" si="2"/>
        <v>0</v>
      </c>
      <c r="U22" s="106">
        <f t="shared" si="2"/>
        <v>0</v>
      </c>
      <c r="V22" s="106">
        <f t="shared" si="2"/>
        <v>0</v>
      </c>
      <c r="W22" s="106">
        <f t="shared" si="2"/>
        <v>0</v>
      </c>
      <c r="X22" s="106">
        <f t="shared" si="2"/>
        <v>0</v>
      </c>
      <c r="Y22" s="106">
        <f t="shared" si="2"/>
        <v>0</v>
      </c>
      <c r="Z22" s="106">
        <f t="shared" si="2"/>
        <v>0</v>
      </c>
      <c r="AA22" s="106">
        <f t="shared" si="2"/>
        <v>0</v>
      </c>
      <c r="AB22" s="106">
        <f t="shared" si="2"/>
        <v>0</v>
      </c>
      <c r="AC22" s="106">
        <f t="shared" si="2"/>
        <v>0</v>
      </c>
      <c r="AD22" s="106">
        <f t="shared" si="2"/>
        <v>0</v>
      </c>
      <c r="AE22" s="106">
        <f t="shared" si="2"/>
        <v>0</v>
      </c>
      <c r="AF22" s="106">
        <f t="shared" si="2"/>
        <v>0</v>
      </c>
      <c r="AG22" s="107">
        <f t="shared" si="2"/>
        <v>0</v>
      </c>
    </row>
    <row r="23" spans="2:35" s="37" customFormat="1" ht="20" customHeight="1" thickTop="1" x14ac:dyDescent="0.35">
      <c r="B23" s="39"/>
      <c r="C23" s="55"/>
      <c r="D23" s="141"/>
      <c r="E23" s="110"/>
      <c r="F23" s="110"/>
      <c r="G23" s="110"/>
      <c r="H23" s="110"/>
      <c r="I23" s="110"/>
      <c r="J23" s="110"/>
      <c r="K23" s="110"/>
      <c r="L23" s="110"/>
      <c r="M23" s="110"/>
      <c r="N23" s="110"/>
      <c r="O23" s="142"/>
      <c r="P23" s="112"/>
      <c r="Q23" s="110"/>
      <c r="R23" s="110"/>
      <c r="S23" s="110"/>
      <c r="T23" s="110"/>
      <c r="U23" s="110"/>
      <c r="V23" s="110"/>
      <c r="W23" s="110"/>
      <c r="X23" s="110"/>
      <c r="Y23" s="110"/>
      <c r="Z23" s="110"/>
      <c r="AA23" s="110"/>
      <c r="AB23" s="110"/>
      <c r="AC23" s="110"/>
      <c r="AD23" s="110"/>
      <c r="AE23" s="110"/>
      <c r="AF23" s="110"/>
      <c r="AG23" s="111"/>
    </row>
    <row r="24" spans="2:35" s="37" customFormat="1" ht="45" customHeight="1" thickBot="1" x14ac:dyDescent="0.4">
      <c r="B24" s="53" t="s">
        <v>69</v>
      </c>
      <c r="C24" s="55"/>
      <c r="D24" s="143">
        <v>1.05</v>
      </c>
      <c r="E24" s="144"/>
      <c r="F24" s="144"/>
      <c r="G24" s="144"/>
      <c r="H24" s="144"/>
      <c r="I24" s="144"/>
      <c r="J24" s="144"/>
      <c r="K24" s="144"/>
      <c r="L24" s="144"/>
      <c r="M24" s="144"/>
      <c r="N24" s="144"/>
      <c r="O24" s="145"/>
      <c r="P24" s="116"/>
      <c r="Q24" s="117"/>
      <c r="R24" s="117"/>
      <c r="S24" s="117"/>
      <c r="T24" s="117"/>
      <c r="U24" s="117"/>
      <c r="V24" s="117"/>
      <c r="W24" s="117"/>
      <c r="X24" s="117"/>
      <c r="Y24" s="117"/>
      <c r="Z24" s="117"/>
      <c r="AA24" s="117"/>
      <c r="AB24" s="117"/>
      <c r="AC24" s="117"/>
      <c r="AD24" s="117"/>
      <c r="AE24" s="117"/>
      <c r="AF24" s="117"/>
      <c r="AG24" s="118"/>
    </row>
    <row r="25" spans="2:35" s="37" customFormat="1" ht="32" customHeight="1" x14ac:dyDescent="0.35">
      <c r="B25" s="119"/>
      <c r="C25" s="120"/>
      <c r="D25" s="104"/>
      <c r="E25" s="104"/>
      <c r="F25" s="104"/>
      <c r="G25" s="104"/>
      <c r="H25" s="104"/>
      <c r="I25" s="104"/>
      <c r="J25" s="104"/>
      <c r="K25" s="104"/>
      <c r="L25" s="104"/>
      <c r="M25" s="104"/>
      <c r="N25" s="104"/>
      <c r="O25" s="104"/>
      <c r="P25" s="104"/>
      <c r="Q25" s="104"/>
      <c r="R25" s="104"/>
      <c r="S25" s="104"/>
      <c r="T25" s="104"/>
      <c r="U25" s="104"/>
    </row>
    <row r="26" spans="2:35" s="37" customFormat="1" ht="32" customHeight="1" x14ac:dyDescent="0.35">
      <c r="B26" s="121" t="s">
        <v>48</v>
      </c>
      <c r="C26" s="120"/>
      <c r="D26" s="119"/>
      <c r="E26" s="122"/>
      <c r="F26" s="119"/>
      <c r="G26" s="122"/>
      <c r="H26" s="119"/>
      <c r="I26" s="122"/>
      <c r="J26" s="119"/>
      <c r="K26" s="122"/>
      <c r="L26" s="119"/>
      <c r="M26" s="122"/>
      <c r="N26" s="119"/>
      <c r="O26" s="122"/>
    </row>
    <row r="27" spans="2:35" s="37" customFormat="1" ht="25" customHeight="1" x14ac:dyDescent="0.35">
      <c r="B27" s="121"/>
      <c r="C27" s="120"/>
      <c r="D27" s="119"/>
      <c r="E27" s="122"/>
      <c r="F27" s="119"/>
      <c r="G27" s="122"/>
      <c r="H27" s="119"/>
      <c r="I27" s="122"/>
      <c r="J27" s="119"/>
      <c r="K27" s="122"/>
      <c r="L27" s="119"/>
      <c r="M27" s="122"/>
      <c r="N27" s="119"/>
      <c r="O27" s="122"/>
    </row>
    <row r="29" spans="2:35" s="37" customFormat="1" x14ac:dyDescent="0.35">
      <c r="B29" s="123"/>
      <c r="C29" s="55"/>
    </row>
    <row r="30" spans="2:35" s="37" customFormat="1" x14ac:dyDescent="0.35">
      <c r="B30" s="123"/>
      <c r="C30" s="55"/>
    </row>
    <row r="31" spans="2:35" s="37" customFormat="1" x14ac:dyDescent="0.35">
      <c r="B31" s="123"/>
      <c r="C31" s="55"/>
    </row>
    <row r="32" spans="2:35" s="37" customFormat="1" x14ac:dyDescent="0.35">
      <c r="B32" s="123"/>
      <c r="C32" s="55"/>
    </row>
    <row r="33" spans="2:4" s="37" customFormat="1" x14ac:dyDescent="0.35">
      <c r="B33" s="123"/>
      <c r="C33" s="55"/>
    </row>
    <row r="34" spans="2:4" s="37" customFormat="1" x14ac:dyDescent="0.35">
      <c r="B34" s="123"/>
      <c r="C34" s="55"/>
    </row>
    <row r="35" spans="2:4" s="37" customFormat="1" x14ac:dyDescent="0.35">
      <c r="B35" s="123"/>
      <c r="C35" s="55"/>
    </row>
    <row r="36" spans="2:4" s="37" customFormat="1" x14ac:dyDescent="0.35">
      <c r="B36" s="123"/>
      <c r="C36" s="55"/>
    </row>
    <row r="37" spans="2:4" s="37" customFormat="1" x14ac:dyDescent="0.35">
      <c r="B37" s="123"/>
      <c r="C37" s="55"/>
    </row>
    <row r="38" spans="2:4" s="37" customFormat="1" x14ac:dyDescent="0.35">
      <c r="B38" s="123"/>
      <c r="C38" s="55"/>
    </row>
    <row r="39" spans="2:4" s="37" customFormat="1" x14ac:dyDescent="0.3">
      <c r="B39" s="123"/>
      <c r="C39" s="55"/>
      <c r="D39" s="6"/>
    </row>
    <row r="40" spans="2:4" s="37" customFormat="1" x14ac:dyDescent="0.35">
      <c r="B40" s="123"/>
      <c r="C40" s="55"/>
    </row>
    <row r="41" spans="2:4" s="37" customFormat="1" x14ac:dyDescent="0.35">
      <c r="B41" s="123"/>
      <c r="C41" s="55"/>
    </row>
    <row r="42" spans="2:4" s="37" customFormat="1" x14ac:dyDescent="0.35">
      <c r="B42" s="123"/>
      <c r="C42" s="55"/>
    </row>
    <row r="43" spans="2:4" s="37" customFormat="1" x14ac:dyDescent="0.35">
      <c r="B43" s="123"/>
      <c r="C43" s="55"/>
    </row>
    <row r="44" spans="2:4" s="37" customFormat="1" x14ac:dyDescent="0.35">
      <c r="B44" s="123"/>
      <c r="C44" s="55"/>
    </row>
  </sheetData>
  <sheetProtection algorithmName="SHA-512" hashValue="ydvOdz5Hi0oDOYGv/9HRl/CDQyiwfykkcwpyfddck6FOYylOE0XE+VY3cujqbdksc8UceLoqDnoaEayuPqNrxQ==" saltValue="mLqNDk3iK8uRHH+XPVhFYQ==" spinCount="100000" sheet="1" objects="1" scenarios="1" formatCells="0" formatColumns="0" formatRows="0" pivotTables="0"/>
  <mergeCells count="4">
    <mergeCell ref="B2:B3"/>
    <mergeCell ref="C2:C3"/>
    <mergeCell ref="D13:O14"/>
    <mergeCell ref="P13:AG14"/>
  </mergeCells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503443-EEBB-8E4C-B078-3FEDDD8BC86B}">
  <dimension ref="B1:AI44"/>
  <sheetViews>
    <sheetView zoomScale="70" zoomScaleNormal="70" workbookViewId="0">
      <selection activeCell="F9" sqref="F9"/>
    </sheetView>
  </sheetViews>
  <sheetFormatPr defaultColWidth="34.6328125" defaultRowHeight="15.5" x14ac:dyDescent="0.35"/>
  <cols>
    <col min="1" max="1" width="5.1796875" style="37" customWidth="1"/>
    <col min="2" max="2" width="37.1796875" style="37" customWidth="1"/>
    <col min="3" max="3" width="16.6328125" style="55" customWidth="1"/>
    <col min="4" max="33" width="26.81640625" style="37" customWidth="1"/>
    <col min="34" max="16384" width="34.6328125" style="37"/>
  </cols>
  <sheetData>
    <row r="1" spans="2:35" s="42" customFormat="1" x14ac:dyDescent="0.35">
      <c r="B1" s="40"/>
      <c r="C1" s="41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</row>
    <row r="2" spans="2:35" s="42" customFormat="1" x14ac:dyDescent="0.35">
      <c r="B2" s="43" t="s">
        <v>56</v>
      </c>
      <c r="C2" s="44">
        <f>C11</f>
        <v>0</v>
      </c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</row>
    <row r="3" spans="2:35" s="42" customFormat="1" x14ac:dyDescent="0.35">
      <c r="B3" s="43"/>
      <c r="C3" s="44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</row>
    <row r="4" spans="2:35" s="42" customFormat="1" x14ac:dyDescent="0.35">
      <c r="B4" s="40"/>
      <c r="C4" s="41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</row>
    <row r="5" spans="2:35" s="42" customFormat="1" x14ac:dyDescent="0.35">
      <c r="C5" s="45"/>
    </row>
    <row r="6" spans="2:35" s="42" customFormat="1" x14ac:dyDescent="0.35">
      <c r="C6" s="45"/>
    </row>
    <row r="8" spans="2:35" s="49" customFormat="1" ht="32" customHeight="1" x14ac:dyDescent="0.35">
      <c r="B8" s="46" t="s">
        <v>38</v>
      </c>
      <c r="C8" s="47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  <c r="W8" s="48"/>
      <c r="X8" s="48"/>
      <c r="Y8" s="48"/>
      <c r="Z8" s="48"/>
      <c r="AA8" s="48"/>
      <c r="AB8" s="48"/>
      <c r="AC8" s="48"/>
      <c r="AD8" s="48"/>
      <c r="AE8" s="48"/>
      <c r="AF8" s="48"/>
      <c r="AG8" s="48"/>
    </row>
    <row r="9" spans="2:35" s="49" customFormat="1" ht="32" customHeight="1" x14ac:dyDescent="0.35">
      <c r="C9" s="50"/>
    </row>
    <row r="10" spans="2:35" s="49" customFormat="1" ht="32" customHeight="1" x14ac:dyDescent="0.35">
      <c r="B10" s="51" t="s">
        <v>65</v>
      </c>
      <c r="C10" s="52" t="str">
        <f>'Risk Exposure 1'!C10</f>
        <v>CHF</v>
      </c>
    </row>
    <row r="11" spans="2:35" s="49" customFormat="1" ht="32" customHeight="1" x14ac:dyDescent="0.35">
      <c r="B11" s="53" t="s">
        <v>66</v>
      </c>
      <c r="C11" s="52"/>
    </row>
    <row r="12" spans="2:35" s="49" customFormat="1" ht="32" customHeight="1" thickBot="1" x14ac:dyDescent="0.4">
      <c r="B12" s="54"/>
      <c r="C12" s="55"/>
    </row>
    <row r="13" spans="2:35" s="37" customFormat="1" ht="25" customHeight="1" x14ac:dyDescent="0.35">
      <c r="C13" s="55"/>
      <c r="D13" s="147" t="s">
        <v>36</v>
      </c>
      <c r="E13" s="148"/>
      <c r="F13" s="148"/>
      <c r="G13" s="148"/>
      <c r="H13" s="148"/>
      <c r="I13" s="148"/>
      <c r="J13" s="148"/>
      <c r="K13" s="148"/>
      <c r="L13" s="148"/>
      <c r="M13" s="148"/>
      <c r="N13" s="148"/>
      <c r="O13" s="148"/>
      <c r="P13" s="59" t="s">
        <v>37</v>
      </c>
      <c r="Q13" s="60"/>
      <c r="R13" s="60"/>
      <c r="S13" s="60"/>
      <c r="T13" s="60"/>
      <c r="U13" s="60"/>
      <c r="V13" s="60"/>
      <c r="W13" s="60"/>
      <c r="X13" s="60"/>
      <c r="Y13" s="60"/>
      <c r="Z13" s="60"/>
      <c r="AA13" s="60"/>
      <c r="AB13" s="60"/>
      <c r="AC13" s="60"/>
      <c r="AD13" s="60"/>
      <c r="AE13" s="60"/>
      <c r="AF13" s="60"/>
      <c r="AG13" s="61"/>
    </row>
    <row r="14" spans="2:35" s="37" customFormat="1" ht="21" customHeight="1" x14ac:dyDescent="0.35">
      <c r="C14" s="55"/>
      <c r="D14" s="149"/>
      <c r="E14" s="150"/>
      <c r="F14" s="150"/>
      <c r="G14" s="150"/>
      <c r="H14" s="150"/>
      <c r="I14" s="150"/>
      <c r="J14" s="150"/>
      <c r="K14" s="150"/>
      <c r="L14" s="150"/>
      <c r="M14" s="150"/>
      <c r="N14" s="150"/>
      <c r="O14" s="150"/>
      <c r="P14" s="151"/>
      <c r="Q14" s="152"/>
      <c r="R14" s="152"/>
      <c r="S14" s="152"/>
      <c r="T14" s="152"/>
      <c r="U14" s="152"/>
      <c r="V14" s="152"/>
      <c r="W14" s="152"/>
      <c r="X14" s="152"/>
      <c r="Y14" s="152"/>
      <c r="Z14" s="152"/>
      <c r="AA14" s="152"/>
      <c r="AB14" s="152"/>
      <c r="AC14" s="152"/>
      <c r="AD14" s="152"/>
      <c r="AE14" s="152"/>
      <c r="AF14" s="152"/>
      <c r="AG14" s="153"/>
    </row>
    <row r="15" spans="2:35" s="37" customFormat="1" ht="8" customHeight="1" x14ac:dyDescent="0.35">
      <c r="C15" s="55"/>
      <c r="D15" s="127"/>
      <c r="E15" s="69"/>
      <c r="F15" s="69"/>
      <c r="G15" s="69"/>
      <c r="H15" s="69"/>
      <c r="I15" s="69"/>
      <c r="J15" s="69"/>
      <c r="K15" s="69"/>
      <c r="L15" s="69"/>
      <c r="M15" s="69"/>
      <c r="N15" s="69"/>
      <c r="O15" s="69"/>
      <c r="P15" s="154"/>
      <c r="Q15" s="155"/>
      <c r="R15" s="155"/>
      <c r="S15" s="155"/>
      <c r="T15" s="155"/>
      <c r="U15" s="155"/>
      <c r="V15" s="155"/>
      <c r="W15" s="155"/>
      <c r="X15" s="155"/>
      <c r="Y15" s="155"/>
      <c r="Z15" s="155"/>
      <c r="AA15" s="155"/>
      <c r="AB15" s="155"/>
      <c r="AC15" s="155"/>
      <c r="AD15" s="155"/>
      <c r="AE15" s="155"/>
      <c r="AF15" s="155"/>
      <c r="AG15" s="156"/>
    </row>
    <row r="16" spans="2:35" s="37" customFormat="1" ht="45" customHeight="1" x14ac:dyDescent="0.35">
      <c r="B16" s="39"/>
      <c r="C16" s="55"/>
      <c r="D16" s="128">
        <f t="shared" ref="D16:N16" ca="1" si="0">EOMONTH(E16,-1)</f>
        <v>45046</v>
      </c>
      <c r="E16" s="73">
        <f t="shared" ca="1" si="0"/>
        <v>45077</v>
      </c>
      <c r="F16" s="73">
        <f t="shared" ca="1" si="0"/>
        <v>45107</v>
      </c>
      <c r="G16" s="73">
        <f t="shared" ca="1" si="0"/>
        <v>45138</v>
      </c>
      <c r="H16" s="73">
        <f t="shared" ca="1" si="0"/>
        <v>45169</v>
      </c>
      <c r="I16" s="73">
        <f t="shared" ca="1" si="0"/>
        <v>45199</v>
      </c>
      <c r="J16" s="73">
        <f t="shared" ca="1" si="0"/>
        <v>45230</v>
      </c>
      <c r="K16" s="73">
        <f t="shared" ca="1" si="0"/>
        <v>45260</v>
      </c>
      <c r="L16" s="73">
        <f t="shared" ca="1" si="0"/>
        <v>45291</v>
      </c>
      <c r="M16" s="73">
        <f t="shared" ca="1" si="0"/>
        <v>45322</v>
      </c>
      <c r="N16" s="73">
        <f t="shared" ca="1" si="0"/>
        <v>45351</v>
      </c>
      <c r="O16" s="129">
        <f ca="1">EOMONTH(P16,-1)</f>
        <v>45382</v>
      </c>
      <c r="P16" s="157">
        <f ca="1">EOMONTH(TODAY(),0)</f>
        <v>45412</v>
      </c>
      <c r="Q16" s="158">
        <f ca="1">EOMONTH(P16,1)</f>
        <v>45443</v>
      </c>
      <c r="R16" s="158">
        <f t="shared" ref="R16:AG16" ca="1" si="1">EOMONTH(Q16,1)</f>
        <v>45473</v>
      </c>
      <c r="S16" s="158">
        <f t="shared" ca="1" si="1"/>
        <v>45504</v>
      </c>
      <c r="T16" s="158">
        <f t="shared" ca="1" si="1"/>
        <v>45535</v>
      </c>
      <c r="U16" s="158">
        <f t="shared" ca="1" si="1"/>
        <v>45565</v>
      </c>
      <c r="V16" s="158">
        <f t="shared" ca="1" si="1"/>
        <v>45596</v>
      </c>
      <c r="W16" s="158">
        <f t="shared" ca="1" si="1"/>
        <v>45626</v>
      </c>
      <c r="X16" s="158">
        <f t="shared" ca="1" si="1"/>
        <v>45657</v>
      </c>
      <c r="Y16" s="158">
        <f t="shared" ca="1" si="1"/>
        <v>45688</v>
      </c>
      <c r="Z16" s="158">
        <f t="shared" ca="1" si="1"/>
        <v>45716</v>
      </c>
      <c r="AA16" s="158">
        <f t="shared" ca="1" si="1"/>
        <v>45747</v>
      </c>
      <c r="AB16" s="158">
        <f t="shared" ca="1" si="1"/>
        <v>45777</v>
      </c>
      <c r="AC16" s="158">
        <f t="shared" ca="1" si="1"/>
        <v>45808</v>
      </c>
      <c r="AD16" s="158">
        <f t="shared" ca="1" si="1"/>
        <v>45838</v>
      </c>
      <c r="AE16" s="158">
        <f t="shared" ca="1" si="1"/>
        <v>45869</v>
      </c>
      <c r="AF16" s="158">
        <f t="shared" ca="1" si="1"/>
        <v>45900</v>
      </c>
      <c r="AG16" s="159">
        <f t="shared" ca="1" si="1"/>
        <v>45930</v>
      </c>
      <c r="AH16" s="76"/>
      <c r="AI16" s="76"/>
    </row>
    <row r="17" spans="2:35" s="37" customFormat="1" ht="16" customHeight="1" x14ac:dyDescent="0.35">
      <c r="B17" s="39"/>
      <c r="C17" s="55"/>
      <c r="D17" s="130"/>
      <c r="E17" s="78"/>
      <c r="F17" s="78"/>
      <c r="G17" s="78"/>
      <c r="H17" s="78"/>
      <c r="I17" s="78"/>
      <c r="J17" s="78"/>
      <c r="K17" s="78"/>
      <c r="L17" s="78"/>
      <c r="M17" s="78"/>
      <c r="N17" s="78"/>
      <c r="O17" s="78"/>
      <c r="P17" s="160"/>
      <c r="Q17" s="161"/>
      <c r="R17" s="161"/>
      <c r="S17" s="161"/>
      <c r="T17" s="161"/>
      <c r="U17" s="161"/>
      <c r="V17" s="161"/>
      <c r="W17" s="161"/>
      <c r="X17" s="161"/>
      <c r="Y17" s="161"/>
      <c r="Z17" s="161"/>
      <c r="AA17" s="161"/>
      <c r="AB17" s="161"/>
      <c r="AC17" s="161"/>
      <c r="AD17" s="161"/>
      <c r="AE17" s="161"/>
      <c r="AF17" s="161"/>
      <c r="AG17" s="162"/>
      <c r="AH17" s="83"/>
      <c r="AI17" s="83"/>
    </row>
    <row r="18" spans="2:35" s="37" customFormat="1" ht="45" customHeight="1" x14ac:dyDescent="0.35">
      <c r="B18" s="84" t="s">
        <v>67</v>
      </c>
      <c r="C18" s="85" t="str">
        <f>C10</f>
        <v>CHF</v>
      </c>
      <c r="D18" s="131">
        <v>10000000</v>
      </c>
      <c r="E18" s="87"/>
      <c r="F18" s="87"/>
      <c r="G18" s="87"/>
      <c r="H18" s="87"/>
      <c r="I18" s="87"/>
      <c r="J18" s="87"/>
      <c r="K18" s="87"/>
      <c r="L18" s="87"/>
      <c r="M18" s="87"/>
      <c r="N18" s="87"/>
      <c r="O18" s="132"/>
      <c r="P18" s="163"/>
      <c r="Q18" s="164"/>
      <c r="R18" s="164"/>
      <c r="S18" s="164"/>
      <c r="T18" s="164"/>
      <c r="U18" s="164"/>
      <c r="V18" s="164"/>
      <c r="W18" s="164"/>
      <c r="X18" s="164"/>
      <c r="Y18" s="164"/>
      <c r="Z18" s="164"/>
      <c r="AA18" s="164"/>
      <c r="AB18" s="164"/>
      <c r="AC18" s="164"/>
      <c r="AD18" s="164"/>
      <c r="AE18" s="164"/>
      <c r="AF18" s="164"/>
      <c r="AG18" s="165"/>
    </row>
    <row r="19" spans="2:35" s="37" customFormat="1" ht="20" customHeight="1" x14ac:dyDescent="0.35">
      <c r="B19" s="84"/>
      <c r="C19" s="90"/>
      <c r="D19" s="133"/>
      <c r="E19" s="92"/>
      <c r="F19" s="92"/>
      <c r="G19" s="92"/>
      <c r="H19" s="92"/>
      <c r="I19" s="92"/>
      <c r="J19" s="92"/>
      <c r="K19" s="92"/>
      <c r="L19" s="92"/>
      <c r="M19" s="92"/>
      <c r="N19" s="92"/>
      <c r="O19" s="134"/>
      <c r="P19" s="166"/>
      <c r="Q19" s="55"/>
      <c r="R19" s="55"/>
      <c r="S19" s="55"/>
      <c r="T19" s="55"/>
      <c r="U19" s="55"/>
      <c r="V19" s="55"/>
      <c r="W19" s="55"/>
      <c r="X19" s="55"/>
      <c r="Y19" s="55"/>
      <c r="Z19" s="55"/>
      <c r="AA19" s="55"/>
      <c r="AB19" s="55"/>
      <c r="AC19" s="55"/>
      <c r="AD19" s="55"/>
      <c r="AE19" s="55"/>
      <c r="AF19" s="55"/>
      <c r="AG19" s="167"/>
    </row>
    <row r="20" spans="2:35" s="37" customFormat="1" ht="45" customHeight="1" x14ac:dyDescent="0.35">
      <c r="B20" s="84" t="s">
        <v>68</v>
      </c>
      <c r="C20" s="85" t="str">
        <f>C10</f>
        <v>CHF</v>
      </c>
      <c r="D20" s="135">
        <v>-361452.47500000003</v>
      </c>
      <c r="E20" s="96"/>
      <c r="F20" s="96"/>
      <c r="G20" s="96"/>
      <c r="H20" s="96"/>
      <c r="I20" s="96"/>
      <c r="J20" s="96"/>
      <c r="K20" s="96"/>
      <c r="L20" s="96"/>
      <c r="M20" s="96"/>
      <c r="N20" s="96"/>
      <c r="O20" s="136"/>
      <c r="P20" s="168"/>
      <c r="Q20" s="169"/>
      <c r="R20" s="169"/>
      <c r="S20" s="169"/>
      <c r="T20" s="169"/>
      <c r="U20" s="169"/>
      <c r="V20" s="169"/>
      <c r="W20" s="169"/>
      <c r="X20" s="169"/>
      <c r="Y20" s="169"/>
      <c r="Z20" s="169"/>
      <c r="AA20" s="169"/>
      <c r="AB20" s="169"/>
      <c r="AC20" s="169"/>
      <c r="AD20" s="169"/>
      <c r="AE20" s="169"/>
      <c r="AF20" s="169"/>
      <c r="AG20" s="170"/>
    </row>
    <row r="21" spans="2:35" s="37" customFormat="1" ht="20" customHeight="1" thickBot="1" x14ac:dyDescent="0.4">
      <c r="B21" s="99"/>
      <c r="C21" s="90"/>
      <c r="D21" s="137"/>
      <c r="E21" s="101"/>
      <c r="F21" s="101"/>
      <c r="G21" s="101"/>
      <c r="H21" s="101"/>
      <c r="I21" s="101"/>
      <c r="J21" s="101"/>
      <c r="K21" s="101"/>
      <c r="L21" s="101"/>
      <c r="M21" s="101"/>
      <c r="N21" s="101"/>
      <c r="O21" s="138"/>
      <c r="P21" s="166"/>
      <c r="Q21" s="55"/>
      <c r="R21" s="55"/>
      <c r="S21" s="55"/>
      <c r="T21" s="55"/>
      <c r="U21" s="55"/>
      <c r="V21" s="55"/>
      <c r="W21" s="55"/>
      <c r="X21" s="55"/>
      <c r="Y21" s="55"/>
      <c r="Z21" s="55"/>
      <c r="AA21" s="55"/>
      <c r="AB21" s="55"/>
      <c r="AC21" s="55"/>
      <c r="AD21" s="55"/>
      <c r="AE21" s="55"/>
      <c r="AF21" s="55"/>
      <c r="AG21" s="167"/>
    </row>
    <row r="22" spans="2:35" s="37" customFormat="1" ht="45" customHeight="1" thickTop="1" thickBot="1" x14ac:dyDescent="0.4">
      <c r="B22" s="53" t="s">
        <v>39</v>
      </c>
      <c r="C22" s="104" t="str">
        <f>C10</f>
        <v>CHF</v>
      </c>
      <c r="D22" s="139">
        <f>D18+D20</f>
        <v>9638547.5250000004</v>
      </c>
      <c r="E22" s="106">
        <f t="shared" ref="E22:AG22" si="2">E18+E20</f>
        <v>0</v>
      </c>
      <c r="F22" s="106">
        <f t="shared" si="2"/>
        <v>0</v>
      </c>
      <c r="G22" s="106">
        <f t="shared" si="2"/>
        <v>0</v>
      </c>
      <c r="H22" s="106">
        <f t="shared" si="2"/>
        <v>0</v>
      </c>
      <c r="I22" s="106">
        <f t="shared" si="2"/>
        <v>0</v>
      </c>
      <c r="J22" s="106">
        <f t="shared" si="2"/>
        <v>0</v>
      </c>
      <c r="K22" s="106">
        <f t="shared" si="2"/>
        <v>0</v>
      </c>
      <c r="L22" s="106">
        <f t="shared" si="2"/>
        <v>0</v>
      </c>
      <c r="M22" s="106">
        <f t="shared" si="2"/>
        <v>0</v>
      </c>
      <c r="N22" s="106">
        <f t="shared" si="2"/>
        <v>0</v>
      </c>
      <c r="O22" s="140">
        <f t="shared" si="2"/>
        <v>0</v>
      </c>
      <c r="P22" s="171">
        <f t="shared" si="2"/>
        <v>0</v>
      </c>
      <c r="Q22" s="172">
        <f t="shared" si="2"/>
        <v>0</v>
      </c>
      <c r="R22" s="172">
        <f t="shared" si="2"/>
        <v>0</v>
      </c>
      <c r="S22" s="172">
        <f t="shared" si="2"/>
        <v>0</v>
      </c>
      <c r="T22" s="172">
        <f t="shared" si="2"/>
        <v>0</v>
      </c>
      <c r="U22" s="172">
        <f t="shared" si="2"/>
        <v>0</v>
      </c>
      <c r="V22" s="172">
        <f t="shared" si="2"/>
        <v>0</v>
      </c>
      <c r="W22" s="172">
        <f t="shared" si="2"/>
        <v>0</v>
      </c>
      <c r="X22" s="172">
        <f t="shared" si="2"/>
        <v>0</v>
      </c>
      <c r="Y22" s="172">
        <f t="shared" si="2"/>
        <v>0</v>
      </c>
      <c r="Z22" s="172">
        <f t="shared" si="2"/>
        <v>0</v>
      </c>
      <c r="AA22" s="172">
        <f t="shared" si="2"/>
        <v>0</v>
      </c>
      <c r="AB22" s="172">
        <f t="shared" si="2"/>
        <v>0</v>
      </c>
      <c r="AC22" s="172">
        <f t="shared" si="2"/>
        <v>0</v>
      </c>
      <c r="AD22" s="172">
        <f t="shared" si="2"/>
        <v>0</v>
      </c>
      <c r="AE22" s="172">
        <f t="shared" si="2"/>
        <v>0</v>
      </c>
      <c r="AF22" s="172">
        <f t="shared" si="2"/>
        <v>0</v>
      </c>
      <c r="AG22" s="173">
        <f t="shared" si="2"/>
        <v>0</v>
      </c>
    </row>
    <row r="23" spans="2:35" s="37" customFormat="1" ht="20" customHeight="1" thickTop="1" x14ac:dyDescent="0.35">
      <c r="B23" s="39"/>
      <c r="C23" s="55"/>
      <c r="D23" s="141"/>
      <c r="E23" s="110"/>
      <c r="F23" s="110"/>
      <c r="G23" s="110"/>
      <c r="H23" s="110"/>
      <c r="I23" s="110"/>
      <c r="J23" s="110"/>
      <c r="K23" s="110"/>
      <c r="L23" s="110"/>
      <c r="M23" s="110"/>
      <c r="N23" s="110"/>
      <c r="O23" s="142"/>
      <c r="P23" s="166"/>
      <c r="Q23" s="55"/>
      <c r="R23" s="55"/>
      <c r="S23" s="55"/>
      <c r="T23" s="55"/>
      <c r="U23" s="55"/>
      <c r="V23" s="55"/>
      <c r="W23" s="55"/>
      <c r="X23" s="55"/>
      <c r="Y23" s="55"/>
      <c r="Z23" s="55"/>
      <c r="AA23" s="55"/>
      <c r="AB23" s="55"/>
      <c r="AC23" s="55"/>
      <c r="AD23" s="55"/>
      <c r="AE23" s="55"/>
      <c r="AF23" s="55"/>
      <c r="AG23" s="167"/>
    </row>
    <row r="24" spans="2:35" s="37" customFormat="1" ht="45" customHeight="1" thickBot="1" x14ac:dyDescent="0.4">
      <c r="B24" s="53" t="s">
        <v>69</v>
      </c>
      <c r="C24" s="55"/>
      <c r="D24" s="143">
        <v>1.05</v>
      </c>
      <c r="E24" s="144"/>
      <c r="F24" s="144"/>
      <c r="G24" s="144"/>
      <c r="H24" s="144"/>
      <c r="I24" s="144"/>
      <c r="J24" s="144"/>
      <c r="K24" s="144"/>
      <c r="L24" s="144"/>
      <c r="M24" s="144"/>
      <c r="N24" s="144"/>
      <c r="O24" s="145"/>
      <c r="P24" s="174"/>
      <c r="Q24" s="175"/>
      <c r="R24" s="175"/>
      <c r="S24" s="175"/>
      <c r="T24" s="175"/>
      <c r="U24" s="175"/>
      <c r="V24" s="175"/>
      <c r="W24" s="175"/>
      <c r="X24" s="175"/>
      <c r="Y24" s="175"/>
      <c r="Z24" s="175"/>
      <c r="AA24" s="175"/>
      <c r="AB24" s="175"/>
      <c r="AC24" s="175"/>
      <c r="AD24" s="175"/>
      <c r="AE24" s="175"/>
      <c r="AF24" s="175"/>
      <c r="AG24" s="176"/>
    </row>
    <row r="25" spans="2:35" s="37" customFormat="1" ht="32" customHeight="1" x14ac:dyDescent="0.35">
      <c r="B25" s="119"/>
      <c r="C25" s="120"/>
      <c r="D25" s="104"/>
      <c r="E25" s="104"/>
      <c r="F25" s="104"/>
      <c r="G25" s="104"/>
      <c r="H25" s="104"/>
      <c r="I25" s="104"/>
      <c r="J25" s="104"/>
      <c r="K25" s="104"/>
      <c r="L25" s="104"/>
      <c r="M25" s="104"/>
      <c r="N25" s="104"/>
      <c r="O25" s="104"/>
      <c r="P25" s="104"/>
      <c r="Q25" s="104"/>
      <c r="R25" s="104"/>
      <c r="S25" s="104"/>
      <c r="T25" s="104"/>
      <c r="U25" s="104"/>
    </row>
    <row r="26" spans="2:35" s="37" customFormat="1" ht="32" customHeight="1" x14ac:dyDescent="0.35">
      <c r="B26" s="121" t="s">
        <v>48</v>
      </c>
      <c r="C26" s="120"/>
      <c r="D26" s="119"/>
      <c r="E26" s="122"/>
      <c r="F26" s="119"/>
      <c r="G26" s="122"/>
      <c r="H26" s="119"/>
      <c r="I26" s="122"/>
      <c r="J26" s="119"/>
      <c r="K26" s="122"/>
      <c r="L26" s="119"/>
      <c r="M26" s="122"/>
      <c r="N26" s="119"/>
      <c r="O26" s="122"/>
    </row>
    <row r="27" spans="2:35" s="37" customFormat="1" ht="25" customHeight="1" x14ac:dyDescent="0.35">
      <c r="B27" s="121"/>
      <c r="C27" s="120"/>
      <c r="D27" s="119"/>
      <c r="E27" s="122"/>
      <c r="F27" s="119"/>
      <c r="G27" s="122"/>
      <c r="H27" s="119"/>
      <c r="I27" s="122"/>
      <c r="J27" s="119"/>
      <c r="K27" s="122"/>
      <c r="L27" s="119"/>
      <c r="M27" s="122"/>
      <c r="N27" s="119"/>
      <c r="O27" s="122"/>
    </row>
    <row r="29" spans="2:35" s="37" customFormat="1" x14ac:dyDescent="0.35">
      <c r="B29" s="123"/>
      <c r="C29" s="55"/>
    </row>
    <row r="30" spans="2:35" s="37" customFormat="1" x14ac:dyDescent="0.35">
      <c r="B30" s="123"/>
      <c r="C30" s="55"/>
    </row>
    <row r="31" spans="2:35" s="37" customFormat="1" x14ac:dyDescent="0.35">
      <c r="B31" s="123"/>
      <c r="C31" s="55"/>
    </row>
    <row r="32" spans="2:35" s="37" customFormat="1" x14ac:dyDescent="0.35">
      <c r="B32" s="123"/>
      <c r="C32" s="55"/>
    </row>
    <row r="33" spans="2:4" s="37" customFormat="1" x14ac:dyDescent="0.35">
      <c r="B33" s="123"/>
      <c r="C33" s="55"/>
    </row>
    <row r="34" spans="2:4" s="37" customFormat="1" x14ac:dyDescent="0.35">
      <c r="B34" s="123"/>
      <c r="C34" s="55"/>
    </row>
    <row r="35" spans="2:4" s="37" customFormat="1" x14ac:dyDescent="0.35">
      <c r="B35" s="123"/>
      <c r="C35" s="55"/>
    </row>
    <row r="36" spans="2:4" s="37" customFormat="1" x14ac:dyDescent="0.35">
      <c r="B36" s="123"/>
      <c r="C36" s="55"/>
    </row>
    <row r="37" spans="2:4" s="37" customFormat="1" x14ac:dyDescent="0.35">
      <c r="B37" s="123"/>
      <c r="C37" s="55"/>
    </row>
    <row r="38" spans="2:4" s="37" customFormat="1" x14ac:dyDescent="0.35">
      <c r="B38" s="123"/>
      <c r="C38" s="55"/>
    </row>
    <row r="39" spans="2:4" s="37" customFormat="1" x14ac:dyDescent="0.3">
      <c r="B39" s="123"/>
      <c r="C39" s="55"/>
      <c r="D39" s="6"/>
    </row>
    <row r="40" spans="2:4" s="37" customFormat="1" x14ac:dyDescent="0.35">
      <c r="B40" s="123"/>
      <c r="C40" s="55"/>
    </row>
    <row r="41" spans="2:4" s="37" customFormat="1" x14ac:dyDescent="0.35">
      <c r="B41" s="123"/>
      <c r="C41" s="55"/>
    </row>
    <row r="42" spans="2:4" s="37" customFormat="1" x14ac:dyDescent="0.35">
      <c r="B42" s="123"/>
      <c r="C42" s="55"/>
    </row>
    <row r="43" spans="2:4" s="37" customFormat="1" x14ac:dyDescent="0.35">
      <c r="B43" s="123"/>
      <c r="C43" s="55"/>
    </row>
    <row r="44" spans="2:4" s="37" customFormat="1" x14ac:dyDescent="0.35">
      <c r="B44" s="123"/>
      <c r="C44" s="55"/>
    </row>
  </sheetData>
  <sheetProtection algorithmName="SHA-512" hashValue="Gi9r/SbHu5Qfkwd0AD6D39S6f15FLDGw0BLBsghN32/igI5yNXZdk7c7qiGs0v1JCO4Invvr4SjZpglh2gtBrQ==" saltValue="N1fXu+cet0oQ9GtplSgJEQ==" spinCount="100000" sheet="1" objects="1" scenarios="1" formatCells="0" formatColumns="0" formatRows="0" pivotTables="0"/>
  <mergeCells count="4">
    <mergeCell ref="B2:B3"/>
    <mergeCell ref="C2:C3"/>
    <mergeCell ref="D13:O14"/>
    <mergeCell ref="P13:AG14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82B670-A77C-4163-9127-B3A43A39DB59}">
  <sheetPr codeName="Sheet2"/>
  <dimension ref="A1:P13"/>
  <sheetViews>
    <sheetView workbookViewId="0"/>
  </sheetViews>
  <sheetFormatPr defaultColWidth="25.6328125" defaultRowHeight="14.5" x14ac:dyDescent="0.35"/>
  <sheetData>
    <row r="1" spans="1:16" x14ac:dyDescent="0.35">
      <c r="A1" t="s">
        <v>0</v>
      </c>
      <c r="B1" t="s">
        <v>1</v>
      </c>
    </row>
    <row r="2" spans="1:16" x14ac:dyDescent="0.35">
      <c r="A2" t="s">
        <v>2</v>
      </c>
      <c r="B2" t="s">
        <v>3</v>
      </c>
    </row>
    <row r="3" spans="1:16" x14ac:dyDescent="0.35">
      <c r="A3" t="s">
        <v>4</v>
      </c>
      <c r="B3" t="s">
        <v>3</v>
      </c>
    </row>
    <row r="4" spans="1:16" x14ac:dyDescent="0.35">
      <c r="A4" t="s">
        <v>5</v>
      </c>
      <c r="B4" t="s">
        <v>1</v>
      </c>
    </row>
    <row r="9" spans="1:16" x14ac:dyDescent="0.35">
      <c r="A9" t="s">
        <v>6</v>
      </c>
      <c r="B9">
        <v>3</v>
      </c>
    </row>
    <row r="10" spans="1:16" x14ac:dyDescent="0.35">
      <c r="A10" t="s">
        <v>7</v>
      </c>
      <c r="B10" t="s">
        <v>8</v>
      </c>
      <c r="C10" t="s">
        <v>9</v>
      </c>
      <c r="D10" t="s">
        <v>10</v>
      </c>
      <c r="E10" t="s">
        <v>11</v>
      </c>
      <c r="F10" t="s">
        <v>12</v>
      </c>
      <c r="G10" t="s">
        <v>13</v>
      </c>
      <c r="H10" t="s">
        <v>14</v>
      </c>
      <c r="I10" t="s">
        <v>15</v>
      </c>
      <c r="J10" t="s">
        <v>16</v>
      </c>
      <c r="K10" t="s">
        <v>17</v>
      </c>
      <c r="L10" t="s">
        <v>18</v>
      </c>
      <c r="M10" t="s">
        <v>19</v>
      </c>
      <c r="N10" t="s">
        <v>20</v>
      </c>
      <c r="O10" t="s">
        <v>21</v>
      </c>
    </row>
    <row r="11" spans="1:16" x14ac:dyDescent="0.35">
      <c r="A11" t="s">
        <v>22</v>
      </c>
      <c r="B11" s="1" t="s">
        <v>23</v>
      </c>
      <c r="C11" s="2" t="e">
        <f>#REF!</f>
        <v>#REF!</v>
      </c>
      <c r="D11">
        <v>0</v>
      </c>
      <c r="E11" s="1" t="s">
        <v>24</v>
      </c>
      <c r="F11" t="s">
        <v>27</v>
      </c>
      <c r="J11" t="s">
        <v>25</v>
      </c>
      <c r="K11" t="s">
        <v>26</v>
      </c>
      <c r="O11">
        <v>4</v>
      </c>
      <c r="P11" t="b">
        <v>1</v>
      </c>
    </row>
    <row r="12" spans="1:16" x14ac:dyDescent="0.35">
      <c r="A12" t="s">
        <v>28</v>
      </c>
      <c r="B12" s="1" t="s">
        <v>29</v>
      </c>
      <c r="C12" s="2" t="e">
        <f>#REF!</f>
        <v>#REF!</v>
      </c>
      <c r="D12">
        <v>0</v>
      </c>
      <c r="E12" s="1" t="s">
        <v>24</v>
      </c>
      <c r="F12" t="s">
        <v>30</v>
      </c>
      <c r="J12" t="s">
        <v>25</v>
      </c>
      <c r="K12" t="s">
        <v>26</v>
      </c>
      <c r="O12">
        <v>4</v>
      </c>
      <c r="P12" t="b">
        <v>1</v>
      </c>
    </row>
    <row r="13" spans="1:16" x14ac:dyDescent="0.35">
      <c r="A13" t="s">
        <v>31</v>
      </c>
      <c r="B13" s="1" t="s">
        <v>32</v>
      </c>
      <c r="C13" s="2" t="e">
        <f>#REF!</f>
        <v>#REF!</v>
      </c>
      <c r="D13">
        <v>0</v>
      </c>
      <c r="E13" s="1" t="s">
        <v>24</v>
      </c>
      <c r="F13" t="s">
        <v>33</v>
      </c>
      <c r="J13" t="s">
        <v>25</v>
      </c>
      <c r="K13" t="s">
        <v>26</v>
      </c>
      <c r="O13">
        <v>4</v>
      </c>
      <c r="P13" t="b">
        <v>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4AD9CA-5858-5F4E-B16C-813820B6A5D0}">
  <sheetPr>
    <tabColor theme="1" tint="4.9989318521683403E-2"/>
  </sheetPr>
  <dimension ref="A1:Q637"/>
  <sheetViews>
    <sheetView tabSelected="1" zoomScale="80" zoomScaleNormal="80" workbookViewId="0">
      <selection activeCell="C21" sqref="C21"/>
    </sheetView>
  </sheetViews>
  <sheetFormatPr defaultColWidth="10.81640625" defaultRowHeight="14" x14ac:dyDescent="0.3"/>
  <cols>
    <col min="1" max="1" width="4.81640625" style="5" customWidth="1"/>
    <col min="2" max="3" width="12.6328125" style="6" customWidth="1"/>
    <col min="4" max="4" width="19.36328125" style="6" customWidth="1"/>
    <col min="5" max="5" width="10.81640625" style="6"/>
    <col min="6" max="6" width="23.6328125" style="6" customWidth="1"/>
    <col min="7" max="7" width="130.81640625" style="6" customWidth="1"/>
    <col min="8" max="8" width="35" style="6" customWidth="1"/>
    <col min="9" max="10" width="10.81640625" style="6"/>
    <col min="11" max="11" width="16.81640625" style="6" bestFit="1" customWidth="1"/>
    <col min="12" max="12" width="85.6328125" style="6" bestFit="1" customWidth="1"/>
    <col min="13" max="13" width="10.81640625" style="6"/>
    <col min="14" max="17" width="10.81640625" style="5"/>
    <col min="18" max="16384" width="10.81640625" style="6"/>
  </cols>
  <sheetData>
    <row r="1" spans="1:13" x14ac:dyDescent="0.3">
      <c r="A1" s="3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pans="1:13" ht="25" x14ac:dyDescent="0.5">
      <c r="A2" s="3"/>
      <c r="B2" s="7" t="s">
        <v>50</v>
      </c>
      <c r="C2" s="8"/>
      <c r="D2" s="8"/>
      <c r="E2" s="9"/>
      <c r="F2" s="9"/>
      <c r="G2" s="9"/>
      <c r="H2" s="4"/>
      <c r="I2" s="4"/>
      <c r="J2" s="4"/>
      <c r="K2" s="4"/>
      <c r="L2" s="4"/>
      <c r="M2" s="4"/>
    </row>
    <row r="3" spans="1:13" ht="20" customHeight="1" x14ac:dyDescent="0.3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</row>
    <row r="4" spans="1:13" s="5" customFormat="1" x14ac:dyDescent="0.3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</row>
    <row r="5" spans="1:13" s="5" customFormat="1" x14ac:dyDescent="0.3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</row>
    <row r="6" spans="1:13" s="5" customFormat="1" x14ac:dyDescent="0.3">
      <c r="A6" s="10"/>
      <c r="B6" s="10"/>
      <c r="C6" s="10"/>
      <c r="D6" s="10"/>
      <c r="E6" s="11" t="s">
        <v>40</v>
      </c>
      <c r="F6" s="11"/>
      <c r="G6" s="11"/>
      <c r="H6" s="11"/>
      <c r="I6" s="10"/>
      <c r="J6" s="11" t="s">
        <v>41</v>
      </c>
      <c r="K6" s="11"/>
      <c r="L6" s="11"/>
      <c r="M6" s="11"/>
    </row>
    <row r="7" spans="1:13" s="5" customFormat="1" ht="15.5" x14ac:dyDescent="0.35">
      <c r="A7" s="10"/>
      <c r="B7" s="10"/>
      <c r="C7" s="10"/>
      <c r="D7" s="10"/>
      <c r="E7" s="12"/>
      <c r="F7" s="13"/>
      <c r="G7" s="13"/>
      <c r="H7" s="14"/>
      <c r="I7" s="10"/>
      <c r="J7" s="10"/>
      <c r="K7" s="10"/>
      <c r="L7" s="10"/>
      <c r="M7" s="10"/>
    </row>
    <row r="8" spans="1:13" s="5" customFormat="1" ht="15.5" x14ac:dyDescent="0.35">
      <c r="A8" s="10"/>
      <c r="B8" s="10"/>
      <c r="C8" s="10"/>
      <c r="D8" s="10"/>
      <c r="E8" s="15"/>
      <c r="F8" s="16" t="s">
        <v>60</v>
      </c>
      <c r="G8" s="17" t="s">
        <v>44</v>
      </c>
      <c r="H8" s="18"/>
      <c r="I8" s="10"/>
      <c r="J8" s="10"/>
      <c r="K8" s="19"/>
      <c r="L8" s="20"/>
      <c r="M8" s="10"/>
    </row>
    <row r="9" spans="1:13" s="5" customFormat="1" ht="15.5" x14ac:dyDescent="0.35">
      <c r="A9" s="10"/>
      <c r="B9" s="10"/>
      <c r="C9" s="10"/>
      <c r="D9" s="10"/>
      <c r="E9" s="15"/>
      <c r="F9" s="16"/>
      <c r="G9" s="17"/>
      <c r="H9" s="18"/>
      <c r="I9" s="10"/>
      <c r="J9" s="10"/>
      <c r="K9" s="10"/>
      <c r="L9" s="20"/>
      <c r="M9" s="10"/>
    </row>
    <row r="10" spans="1:13" s="5" customFormat="1" ht="15.5" x14ac:dyDescent="0.35">
      <c r="A10" s="10"/>
      <c r="B10" s="10"/>
      <c r="C10" s="10"/>
      <c r="D10" s="10"/>
      <c r="E10" s="15"/>
      <c r="F10" s="16" t="s">
        <v>61</v>
      </c>
      <c r="G10" s="17" t="s">
        <v>63</v>
      </c>
      <c r="H10" s="18"/>
      <c r="I10" s="10"/>
      <c r="J10" s="10"/>
      <c r="K10" s="10"/>
      <c r="L10" s="20"/>
      <c r="M10" s="10"/>
    </row>
    <row r="11" spans="1:13" s="5" customFormat="1" ht="17.5" x14ac:dyDescent="0.35">
      <c r="A11" s="10"/>
      <c r="B11" s="10"/>
      <c r="C11" s="21"/>
      <c r="D11" s="10"/>
      <c r="E11" s="15"/>
      <c r="F11" s="16"/>
      <c r="G11" s="17"/>
      <c r="H11" s="18"/>
      <c r="I11" s="10"/>
      <c r="J11" s="10"/>
      <c r="K11" s="10"/>
      <c r="L11" s="20"/>
      <c r="M11" s="10"/>
    </row>
    <row r="12" spans="1:13" s="5" customFormat="1" ht="15.5" x14ac:dyDescent="0.35">
      <c r="A12" s="10"/>
      <c r="B12" s="10"/>
      <c r="C12" s="10"/>
      <c r="D12" s="10"/>
      <c r="E12" s="15"/>
      <c r="F12" s="16" t="s">
        <v>47</v>
      </c>
      <c r="G12" s="22" t="s">
        <v>46</v>
      </c>
      <c r="H12" s="18"/>
      <c r="I12" s="10"/>
      <c r="J12" s="10"/>
      <c r="K12" s="10"/>
      <c r="L12" s="20"/>
      <c r="M12" s="10"/>
    </row>
    <row r="13" spans="1:13" s="5" customFormat="1" ht="15.5" x14ac:dyDescent="0.35">
      <c r="A13" s="10"/>
      <c r="B13" s="10"/>
      <c r="C13" s="10"/>
      <c r="D13" s="10"/>
      <c r="E13" s="15"/>
      <c r="F13" s="16"/>
      <c r="G13" s="23"/>
      <c r="H13" s="18"/>
      <c r="I13" s="10"/>
      <c r="J13" s="10"/>
      <c r="K13" s="24"/>
      <c r="L13" s="25"/>
      <c r="M13" s="10"/>
    </row>
    <row r="14" spans="1:13" s="5" customFormat="1" ht="15.5" x14ac:dyDescent="0.35">
      <c r="A14" s="10"/>
      <c r="B14" s="10"/>
      <c r="C14" s="10"/>
      <c r="D14" s="10"/>
      <c r="E14" s="15"/>
      <c r="F14" s="16" t="s">
        <v>62</v>
      </c>
      <c r="G14" s="26" t="s">
        <v>45</v>
      </c>
      <c r="H14" s="18"/>
      <c r="I14" s="10"/>
      <c r="J14" s="10"/>
      <c r="K14" s="10"/>
      <c r="L14" s="25"/>
      <c r="M14" s="10"/>
    </row>
    <row r="15" spans="1:13" s="5" customFormat="1" ht="15.5" x14ac:dyDescent="0.35">
      <c r="A15" s="10"/>
      <c r="B15" s="10"/>
      <c r="C15" s="10"/>
      <c r="D15" s="10"/>
      <c r="E15" s="15"/>
      <c r="F15" s="16"/>
      <c r="G15" s="23"/>
      <c r="H15" s="18"/>
      <c r="I15" s="10"/>
      <c r="J15" s="10"/>
      <c r="K15" s="27"/>
      <c r="L15" s="25"/>
      <c r="M15" s="10"/>
    </row>
    <row r="16" spans="1:13" s="5" customFormat="1" ht="15.5" x14ac:dyDescent="0.35">
      <c r="A16" s="10"/>
      <c r="B16" s="10"/>
      <c r="C16" s="10"/>
      <c r="D16" s="10"/>
      <c r="E16" s="15"/>
      <c r="F16" s="16" t="s">
        <v>42</v>
      </c>
      <c r="G16" s="23" t="s">
        <v>43</v>
      </c>
      <c r="H16" s="18"/>
      <c r="I16" s="10"/>
      <c r="J16" s="10"/>
      <c r="K16" s="27"/>
      <c r="L16" s="25"/>
      <c r="M16" s="10"/>
    </row>
    <row r="17" spans="1:17" s="5" customFormat="1" ht="15.5" x14ac:dyDescent="0.35">
      <c r="A17" s="10"/>
      <c r="B17" s="10"/>
      <c r="C17" s="10"/>
      <c r="D17" s="10"/>
      <c r="E17" s="28"/>
      <c r="F17" s="29"/>
      <c r="G17" s="29"/>
      <c r="H17" s="30"/>
      <c r="I17" s="10"/>
      <c r="J17" s="10"/>
      <c r="K17" s="10"/>
      <c r="L17" s="25"/>
      <c r="M17" s="10"/>
    </row>
    <row r="18" spans="1:17" s="5" customFormat="1" x14ac:dyDescent="0.3">
      <c r="A18" s="10"/>
      <c r="B18" s="10"/>
      <c r="C18" s="10"/>
      <c r="D18" s="10"/>
      <c r="E18" s="17"/>
      <c r="F18" s="17"/>
      <c r="G18" s="17"/>
      <c r="H18" s="17"/>
      <c r="I18" s="10"/>
      <c r="J18" s="10"/>
      <c r="K18" s="10"/>
      <c r="L18" s="25"/>
      <c r="M18" s="10"/>
    </row>
    <row r="19" spans="1:17" s="5" customFormat="1" x14ac:dyDescent="0.3">
      <c r="A19" s="10"/>
      <c r="B19" s="10"/>
      <c r="C19" s="10"/>
      <c r="D19" s="10"/>
      <c r="E19" s="31"/>
      <c r="F19" s="31"/>
      <c r="G19" s="31"/>
      <c r="H19" s="31"/>
      <c r="I19" s="10"/>
      <c r="J19" s="10"/>
      <c r="K19" s="10"/>
      <c r="L19" s="25"/>
      <c r="M19" s="10"/>
    </row>
    <row r="20" spans="1:17" s="5" customFormat="1" ht="18" customHeight="1" x14ac:dyDescent="0.3">
      <c r="B20" s="10"/>
      <c r="C20" s="10"/>
      <c r="D20" s="10"/>
      <c r="E20" s="12"/>
      <c r="F20" s="13"/>
      <c r="G20" s="13"/>
      <c r="H20" s="32"/>
      <c r="I20" s="10"/>
      <c r="J20" s="10"/>
      <c r="K20" s="10"/>
      <c r="L20" s="25"/>
      <c r="M20" s="10"/>
    </row>
    <row r="21" spans="1:17" s="5" customFormat="1" ht="245" customHeight="1" x14ac:dyDescent="0.3">
      <c r="A21" s="10"/>
      <c r="B21" s="10"/>
      <c r="C21" s="10"/>
      <c r="D21" s="10"/>
      <c r="E21" s="33"/>
      <c r="F21" s="34" t="s">
        <v>49</v>
      </c>
      <c r="G21" s="35" t="s">
        <v>59</v>
      </c>
      <c r="H21" s="36"/>
      <c r="I21" s="37"/>
      <c r="J21" s="37"/>
      <c r="K21" s="37"/>
      <c r="L21" s="37"/>
      <c r="M21" s="37"/>
      <c r="N21" s="37"/>
      <c r="O21" s="37"/>
      <c r="P21" s="37"/>
      <c r="Q21" s="37"/>
    </row>
    <row r="22" spans="1:17" s="5" customFormat="1" ht="15.5" x14ac:dyDescent="0.3">
      <c r="A22" s="10"/>
      <c r="B22" s="10"/>
      <c r="C22" s="10"/>
      <c r="D22" s="10"/>
      <c r="E22" s="10"/>
      <c r="F22" s="10"/>
      <c r="G22" s="38"/>
      <c r="H22" s="39"/>
      <c r="I22" s="37"/>
      <c r="J22" s="37"/>
      <c r="K22" s="37"/>
      <c r="L22" s="37"/>
      <c r="M22" s="37"/>
      <c r="N22" s="37"/>
      <c r="O22" s="37"/>
      <c r="P22" s="37"/>
      <c r="Q22" s="37"/>
    </row>
    <row r="23" spans="1:17" s="5" customFormat="1" ht="15.5" x14ac:dyDescent="0.3">
      <c r="A23" s="10"/>
      <c r="B23" s="10"/>
      <c r="C23" s="10"/>
      <c r="D23" s="10"/>
      <c r="E23" s="10"/>
      <c r="F23" s="10"/>
      <c r="G23" s="38"/>
      <c r="H23" s="39"/>
      <c r="I23" s="37"/>
      <c r="J23" s="37"/>
      <c r="K23" s="37"/>
      <c r="L23" s="37"/>
      <c r="M23" s="37"/>
      <c r="N23" s="37"/>
      <c r="O23" s="37"/>
      <c r="P23" s="37"/>
      <c r="Q23" s="37"/>
    </row>
    <row r="24" spans="1:17" s="5" customFormat="1" ht="15.5" x14ac:dyDescent="0.3">
      <c r="A24" s="10"/>
      <c r="B24" s="10"/>
      <c r="C24" s="10"/>
      <c r="D24" s="10"/>
      <c r="E24" s="10"/>
      <c r="F24" s="10"/>
      <c r="G24" s="38"/>
      <c r="H24" s="39"/>
      <c r="I24" s="37"/>
      <c r="J24" s="37"/>
      <c r="K24" s="37"/>
      <c r="L24" s="37"/>
      <c r="M24" s="37"/>
      <c r="N24" s="37"/>
      <c r="O24" s="37"/>
      <c r="P24" s="37"/>
      <c r="Q24" s="37"/>
    </row>
    <row r="25" spans="1:17" s="5" customFormat="1" ht="15.5" x14ac:dyDescent="0.3">
      <c r="A25" s="10"/>
      <c r="B25" s="10"/>
      <c r="C25" s="10"/>
      <c r="D25" s="10"/>
      <c r="E25" s="10"/>
      <c r="F25" s="10"/>
      <c r="G25" s="38"/>
      <c r="H25" s="39"/>
      <c r="I25" s="37"/>
      <c r="J25" s="37"/>
      <c r="K25" s="37"/>
      <c r="L25" s="37"/>
      <c r="M25" s="37"/>
      <c r="N25" s="37"/>
      <c r="O25" s="37"/>
      <c r="P25" s="37"/>
      <c r="Q25" s="37"/>
    </row>
    <row r="26" spans="1:17" s="5" customFormat="1" ht="15.5" x14ac:dyDescent="0.3">
      <c r="A26" s="10"/>
      <c r="B26" s="10"/>
      <c r="C26" s="10"/>
      <c r="D26" s="10"/>
      <c r="E26" s="10"/>
      <c r="F26" s="10"/>
      <c r="G26" s="38"/>
      <c r="H26" s="39"/>
      <c r="I26" s="37"/>
      <c r="J26" s="37"/>
      <c r="K26" s="37"/>
      <c r="L26" s="37"/>
      <c r="M26" s="37"/>
      <c r="N26" s="37"/>
      <c r="O26" s="37"/>
      <c r="P26" s="37"/>
      <c r="Q26" s="37"/>
    </row>
    <row r="27" spans="1:17" s="5" customFormat="1" ht="15.5" x14ac:dyDescent="0.3">
      <c r="A27" s="10"/>
      <c r="B27" s="10"/>
      <c r="C27" s="10"/>
      <c r="D27" s="10"/>
      <c r="E27" s="10"/>
      <c r="F27" s="10"/>
      <c r="G27" s="38"/>
      <c r="H27" s="39"/>
      <c r="I27" s="37"/>
      <c r="J27" s="37"/>
      <c r="K27" s="37"/>
      <c r="L27" s="37"/>
      <c r="M27" s="37"/>
      <c r="N27" s="37"/>
      <c r="O27" s="37"/>
      <c r="P27" s="37"/>
      <c r="Q27" s="37"/>
    </row>
    <row r="28" spans="1:17" s="5" customFormat="1" ht="15.5" x14ac:dyDescent="0.3">
      <c r="A28" s="10"/>
      <c r="B28" s="10"/>
      <c r="C28" s="10"/>
      <c r="D28" s="10"/>
      <c r="E28" s="10"/>
      <c r="F28" s="10"/>
      <c r="G28" s="38"/>
      <c r="H28" s="39"/>
      <c r="I28" s="37"/>
      <c r="J28" s="37"/>
      <c r="K28" s="37"/>
      <c r="L28" s="37"/>
      <c r="M28" s="37"/>
      <c r="N28" s="37"/>
      <c r="O28" s="37"/>
      <c r="P28" s="37"/>
      <c r="Q28" s="37"/>
    </row>
    <row r="29" spans="1:17" s="5" customFormat="1" ht="15.5" x14ac:dyDescent="0.3">
      <c r="A29" s="10"/>
      <c r="B29" s="10"/>
      <c r="C29" s="10"/>
      <c r="D29" s="10"/>
      <c r="E29" s="10"/>
      <c r="F29" s="10"/>
      <c r="G29" s="38"/>
      <c r="H29" s="39"/>
      <c r="I29" s="37"/>
      <c r="J29" s="37"/>
      <c r="K29" s="37"/>
      <c r="L29" s="37"/>
      <c r="M29" s="37"/>
      <c r="N29" s="37"/>
      <c r="O29" s="37"/>
      <c r="P29" s="37"/>
      <c r="Q29" s="37"/>
    </row>
    <row r="30" spans="1:17" s="5" customFormat="1" ht="15.5" x14ac:dyDescent="0.3">
      <c r="G30" s="38"/>
      <c r="H30" s="39"/>
      <c r="I30" s="37"/>
      <c r="J30" s="37"/>
      <c r="K30" s="37"/>
      <c r="L30" s="37"/>
      <c r="M30" s="37"/>
      <c r="N30" s="37"/>
      <c r="O30" s="37"/>
      <c r="P30" s="37"/>
      <c r="Q30" s="37"/>
    </row>
    <row r="31" spans="1:17" s="5" customFormat="1" ht="15.5" x14ac:dyDescent="0.3">
      <c r="G31" s="38"/>
      <c r="H31" s="39"/>
      <c r="I31" s="37"/>
      <c r="J31" s="37"/>
      <c r="K31" s="37"/>
      <c r="L31" s="37"/>
      <c r="M31" s="37"/>
      <c r="N31" s="37"/>
      <c r="O31" s="37"/>
      <c r="P31" s="37"/>
      <c r="Q31" s="37"/>
    </row>
    <row r="32" spans="1:17" s="5" customFormat="1" ht="15.5" x14ac:dyDescent="0.3">
      <c r="G32" s="38"/>
      <c r="H32" s="39"/>
      <c r="I32" s="37"/>
      <c r="J32" s="37"/>
      <c r="K32" s="37"/>
      <c r="L32" s="37"/>
      <c r="M32" s="37"/>
      <c r="N32" s="37"/>
      <c r="O32" s="37"/>
      <c r="P32" s="37"/>
      <c r="Q32" s="37"/>
    </row>
    <row r="33" spans="7:17" s="5" customFormat="1" ht="15.5" x14ac:dyDescent="0.3">
      <c r="G33" s="38"/>
      <c r="H33" s="39"/>
      <c r="I33" s="37"/>
      <c r="J33" s="37"/>
      <c r="K33" s="37"/>
      <c r="L33" s="37"/>
      <c r="M33" s="37"/>
      <c r="N33" s="37"/>
      <c r="O33" s="37"/>
      <c r="P33" s="37"/>
      <c r="Q33" s="37"/>
    </row>
    <row r="34" spans="7:17" s="5" customFormat="1" ht="15.5" x14ac:dyDescent="0.3">
      <c r="G34" s="38"/>
      <c r="H34" s="39"/>
      <c r="I34" s="37"/>
      <c r="J34" s="37"/>
      <c r="K34" s="37"/>
      <c r="L34" s="37"/>
      <c r="M34" s="37"/>
      <c r="N34" s="37"/>
      <c r="O34" s="37"/>
      <c r="P34" s="37"/>
      <c r="Q34" s="37"/>
    </row>
    <row r="35" spans="7:17" s="5" customFormat="1" ht="15.5" x14ac:dyDescent="0.3">
      <c r="G35" s="38"/>
      <c r="H35" s="39"/>
      <c r="I35" s="37"/>
      <c r="J35" s="37"/>
      <c r="K35" s="37"/>
      <c r="L35" s="37"/>
      <c r="M35" s="37"/>
      <c r="N35" s="37"/>
      <c r="O35" s="37"/>
      <c r="P35" s="37"/>
      <c r="Q35" s="37"/>
    </row>
    <row r="36" spans="7:17" s="5" customFormat="1" x14ac:dyDescent="0.3"/>
    <row r="37" spans="7:17" s="5" customFormat="1" x14ac:dyDescent="0.3"/>
    <row r="38" spans="7:17" s="5" customFormat="1" x14ac:dyDescent="0.3"/>
    <row r="39" spans="7:17" s="5" customFormat="1" x14ac:dyDescent="0.3"/>
    <row r="40" spans="7:17" s="5" customFormat="1" x14ac:dyDescent="0.3"/>
    <row r="41" spans="7:17" s="5" customFormat="1" x14ac:dyDescent="0.3"/>
    <row r="42" spans="7:17" s="5" customFormat="1" x14ac:dyDescent="0.3"/>
    <row r="43" spans="7:17" s="5" customFormat="1" x14ac:dyDescent="0.3"/>
    <row r="44" spans="7:17" s="5" customFormat="1" x14ac:dyDescent="0.3"/>
    <row r="45" spans="7:17" s="5" customFormat="1" x14ac:dyDescent="0.3"/>
    <row r="46" spans="7:17" s="5" customFormat="1" x14ac:dyDescent="0.3"/>
    <row r="47" spans="7:17" s="5" customFormat="1" x14ac:dyDescent="0.3"/>
    <row r="48" spans="7:17" s="5" customFormat="1" x14ac:dyDescent="0.3"/>
    <row r="49" s="5" customFormat="1" x14ac:dyDescent="0.3"/>
    <row r="50" s="5" customFormat="1" x14ac:dyDescent="0.3"/>
    <row r="51" s="5" customFormat="1" x14ac:dyDescent="0.3"/>
    <row r="52" s="5" customFormat="1" x14ac:dyDescent="0.3"/>
    <row r="53" s="5" customFormat="1" x14ac:dyDescent="0.3"/>
    <row r="54" s="5" customFormat="1" x14ac:dyDescent="0.3"/>
    <row r="55" s="5" customFormat="1" x14ac:dyDescent="0.3"/>
    <row r="56" s="5" customFormat="1" x14ac:dyDescent="0.3"/>
    <row r="57" s="5" customFormat="1" x14ac:dyDescent="0.3"/>
    <row r="58" s="5" customFormat="1" x14ac:dyDescent="0.3"/>
    <row r="59" s="5" customFormat="1" x14ac:dyDescent="0.3"/>
    <row r="60" s="5" customFormat="1" x14ac:dyDescent="0.3"/>
    <row r="61" s="5" customFormat="1" x14ac:dyDescent="0.3"/>
    <row r="62" s="5" customFormat="1" x14ac:dyDescent="0.3"/>
    <row r="63" s="5" customFormat="1" x14ac:dyDescent="0.3"/>
    <row r="64" s="5" customFormat="1" x14ac:dyDescent="0.3"/>
    <row r="65" s="5" customFormat="1" x14ac:dyDescent="0.3"/>
    <row r="66" s="5" customFormat="1" x14ac:dyDescent="0.3"/>
    <row r="67" s="5" customFormat="1" x14ac:dyDescent="0.3"/>
    <row r="68" s="5" customFormat="1" x14ac:dyDescent="0.3"/>
    <row r="69" s="5" customFormat="1" x14ac:dyDescent="0.3"/>
    <row r="70" s="5" customFormat="1" x14ac:dyDescent="0.3"/>
    <row r="71" s="5" customFormat="1" x14ac:dyDescent="0.3"/>
    <row r="72" s="5" customFormat="1" x14ac:dyDescent="0.3"/>
    <row r="73" s="5" customFormat="1" x14ac:dyDescent="0.3"/>
    <row r="74" s="5" customFormat="1" x14ac:dyDescent="0.3"/>
    <row r="75" s="5" customFormat="1" x14ac:dyDescent="0.3"/>
    <row r="76" s="5" customFormat="1" x14ac:dyDescent="0.3"/>
    <row r="77" s="5" customFormat="1" x14ac:dyDescent="0.3"/>
    <row r="78" s="5" customFormat="1" x14ac:dyDescent="0.3"/>
    <row r="79" s="5" customFormat="1" x14ac:dyDescent="0.3"/>
    <row r="80" s="5" customFormat="1" x14ac:dyDescent="0.3"/>
    <row r="81" s="5" customFormat="1" x14ac:dyDescent="0.3"/>
    <row r="82" s="5" customFormat="1" x14ac:dyDescent="0.3"/>
    <row r="83" s="5" customFormat="1" x14ac:dyDescent="0.3"/>
    <row r="84" s="5" customFormat="1" x14ac:dyDescent="0.3"/>
    <row r="85" s="5" customFormat="1" x14ac:dyDescent="0.3"/>
    <row r="86" s="5" customFormat="1" x14ac:dyDescent="0.3"/>
    <row r="87" s="5" customFormat="1" x14ac:dyDescent="0.3"/>
    <row r="88" s="5" customFormat="1" x14ac:dyDescent="0.3"/>
    <row r="89" s="5" customFormat="1" x14ac:dyDescent="0.3"/>
    <row r="90" s="5" customFormat="1" x14ac:dyDescent="0.3"/>
    <row r="91" s="5" customFormat="1" x14ac:dyDescent="0.3"/>
    <row r="92" s="5" customFormat="1" x14ac:dyDescent="0.3"/>
    <row r="93" s="5" customFormat="1" x14ac:dyDescent="0.3"/>
    <row r="94" s="5" customFormat="1" x14ac:dyDescent="0.3"/>
    <row r="95" s="5" customFormat="1" x14ac:dyDescent="0.3"/>
    <row r="96" s="5" customFormat="1" x14ac:dyDescent="0.3"/>
    <row r="97" s="5" customFormat="1" x14ac:dyDescent="0.3"/>
    <row r="98" s="5" customFormat="1" x14ac:dyDescent="0.3"/>
    <row r="99" s="5" customFormat="1" x14ac:dyDescent="0.3"/>
    <row r="100" s="5" customFormat="1" x14ac:dyDescent="0.3"/>
    <row r="101" s="5" customFormat="1" x14ac:dyDescent="0.3"/>
    <row r="102" s="5" customFormat="1" x14ac:dyDescent="0.3"/>
    <row r="103" s="5" customFormat="1" x14ac:dyDescent="0.3"/>
    <row r="104" s="5" customFormat="1" x14ac:dyDescent="0.3"/>
    <row r="105" s="5" customFormat="1" x14ac:dyDescent="0.3"/>
    <row r="106" s="5" customFormat="1" x14ac:dyDescent="0.3"/>
    <row r="107" s="5" customFormat="1" x14ac:dyDescent="0.3"/>
    <row r="108" s="5" customFormat="1" x14ac:dyDescent="0.3"/>
    <row r="109" s="5" customFormat="1" x14ac:dyDescent="0.3"/>
    <row r="110" s="5" customFormat="1" x14ac:dyDescent="0.3"/>
    <row r="111" s="5" customFormat="1" x14ac:dyDescent="0.3"/>
    <row r="112" s="5" customFormat="1" x14ac:dyDescent="0.3"/>
    <row r="113" s="5" customFormat="1" x14ac:dyDescent="0.3"/>
    <row r="114" s="5" customFormat="1" x14ac:dyDescent="0.3"/>
    <row r="115" s="5" customFormat="1" x14ac:dyDescent="0.3"/>
    <row r="116" s="5" customFormat="1" x14ac:dyDescent="0.3"/>
    <row r="117" s="5" customFormat="1" x14ac:dyDescent="0.3"/>
    <row r="118" s="5" customFormat="1" x14ac:dyDescent="0.3"/>
    <row r="119" s="5" customFormat="1" x14ac:dyDescent="0.3"/>
    <row r="120" s="5" customFormat="1" x14ac:dyDescent="0.3"/>
    <row r="121" s="5" customFormat="1" x14ac:dyDescent="0.3"/>
    <row r="122" s="5" customFormat="1" x14ac:dyDescent="0.3"/>
    <row r="123" s="5" customFormat="1" x14ac:dyDescent="0.3"/>
    <row r="124" s="5" customFormat="1" x14ac:dyDescent="0.3"/>
    <row r="125" s="5" customFormat="1" x14ac:dyDescent="0.3"/>
    <row r="126" s="5" customFormat="1" x14ac:dyDescent="0.3"/>
    <row r="127" s="5" customFormat="1" x14ac:dyDescent="0.3"/>
    <row r="128" s="5" customFormat="1" x14ac:dyDescent="0.3"/>
    <row r="129" s="5" customFormat="1" x14ac:dyDescent="0.3"/>
    <row r="130" s="5" customFormat="1" x14ac:dyDescent="0.3"/>
    <row r="131" s="5" customFormat="1" x14ac:dyDescent="0.3"/>
    <row r="132" s="5" customFormat="1" x14ac:dyDescent="0.3"/>
    <row r="133" s="5" customFormat="1" x14ac:dyDescent="0.3"/>
    <row r="134" s="5" customFormat="1" x14ac:dyDescent="0.3"/>
    <row r="135" s="5" customFormat="1" x14ac:dyDescent="0.3"/>
    <row r="136" s="5" customFormat="1" x14ac:dyDescent="0.3"/>
    <row r="137" s="5" customFormat="1" x14ac:dyDescent="0.3"/>
    <row r="138" s="5" customFormat="1" x14ac:dyDescent="0.3"/>
    <row r="139" s="5" customFormat="1" x14ac:dyDescent="0.3"/>
    <row r="140" s="5" customFormat="1" x14ac:dyDescent="0.3"/>
    <row r="141" s="5" customFormat="1" x14ac:dyDescent="0.3"/>
    <row r="142" s="5" customFormat="1" x14ac:dyDescent="0.3"/>
    <row r="143" s="5" customFormat="1" x14ac:dyDescent="0.3"/>
    <row r="144" s="5" customFormat="1" x14ac:dyDescent="0.3"/>
    <row r="145" s="5" customFormat="1" x14ac:dyDescent="0.3"/>
    <row r="146" s="5" customFormat="1" x14ac:dyDescent="0.3"/>
    <row r="147" s="5" customFormat="1" x14ac:dyDescent="0.3"/>
    <row r="148" s="5" customFormat="1" x14ac:dyDescent="0.3"/>
    <row r="149" s="5" customFormat="1" x14ac:dyDescent="0.3"/>
    <row r="150" s="5" customFormat="1" x14ac:dyDescent="0.3"/>
    <row r="151" s="5" customFormat="1" x14ac:dyDescent="0.3"/>
    <row r="152" s="5" customFormat="1" x14ac:dyDescent="0.3"/>
    <row r="153" s="5" customFormat="1" x14ac:dyDescent="0.3"/>
    <row r="154" s="5" customFormat="1" x14ac:dyDescent="0.3"/>
    <row r="155" s="5" customFormat="1" x14ac:dyDescent="0.3"/>
    <row r="156" s="5" customFormat="1" x14ac:dyDescent="0.3"/>
    <row r="157" s="5" customFormat="1" x14ac:dyDescent="0.3"/>
    <row r="158" s="5" customFormat="1" x14ac:dyDescent="0.3"/>
    <row r="159" s="5" customFormat="1" x14ac:dyDescent="0.3"/>
    <row r="160" s="5" customFormat="1" x14ac:dyDescent="0.3"/>
    <row r="161" s="5" customFormat="1" x14ac:dyDescent="0.3"/>
    <row r="162" s="5" customFormat="1" x14ac:dyDescent="0.3"/>
    <row r="163" s="5" customFormat="1" x14ac:dyDescent="0.3"/>
    <row r="164" s="5" customFormat="1" x14ac:dyDescent="0.3"/>
    <row r="165" s="5" customFormat="1" x14ac:dyDescent="0.3"/>
    <row r="166" s="5" customFormat="1" x14ac:dyDescent="0.3"/>
    <row r="167" s="5" customFormat="1" x14ac:dyDescent="0.3"/>
    <row r="168" s="5" customFormat="1" x14ac:dyDescent="0.3"/>
    <row r="169" s="5" customFormat="1" x14ac:dyDescent="0.3"/>
    <row r="170" s="5" customFormat="1" x14ac:dyDescent="0.3"/>
    <row r="171" s="5" customFormat="1" x14ac:dyDescent="0.3"/>
    <row r="172" s="5" customFormat="1" x14ac:dyDescent="0.3"/>
    <row r="173" s="5" customFormat="1" x14ac:dyDescent="0.3"/>
    <row r="174" s="5" customFormat="1" x14ac:dyDescent="0.3"/>
    <row r="175" s="5" customFormat="1" x14ac:dyDescent="0.3"/>
    <row r="176" s="5" customFormat="1" x14ac:dyDescent="0.3"/>
    <row r="177" s="5" customFormat="1" x14ac:dyDescent="0.3"/>
    <row r="178" s="5" customFormat="1" x14ac:dyDescent="0.3"/>
    <row r="179" s="5" customFormat="1" x14ac:dyDescent="0.3"/>
    <row r="180" s="5" customFormat="1" x14ac:dyDescent="0.3"/>
    <row r="181" s="5" customFormat="1" x14ac:dyDescent="0.3"/>
    <row r="182" s="5" customFormat="1" x14ac:dyDescent="0.3"/>
    <row r="183" s="5" customFormat="1" x14ac:dyDescent="0.3"/>
    <row r="184" s="5" customFormat="1" x14ac:dyDescent="0.3"/>
    <row r="185" s="5" customFormat="1" x14ac:dyDescent="0.3"/>
    <row r="186" s="5" customFormat="1" x14ac:dyDescent="0.3"/>
    <row r="187" s="5" customFormat="1" x14ac:dyDescent="0.3"/>
    <row r="188" s="5" customFormat="1" x14ac:dyDescent="0.3"/>
    <row r="189" s="5" customFormat="1" x14ac:dyDescent="0.3"/>
    <row r="190" s="5" customFormat="1" x14ac:dyDescent="0.3"/>
    <row r="191" s="5" customFormat="1" x14ac:dyDescent="0.3"/>
    <row r="192" s="5" customFormat="1" x14ac:dyDescent="0.3"/>
    <row r="193" s="5" customFormat="1" x14ac:dyDescent="0.3"/>
    <row r="194" s="5" customFormat="1" x14ac:dyDescent="0.3"/>
    <row r="195" s="5" customFormat="1" x14ac:dyDescent="0.3"/>
    <row r="196" s="5" customFormat="1" x14ac:dyDescent="0.3"/>
    <row r="197" s="5" customFormat="1" x14ac:dyDescent="0.3"/>
    <row r="198" s="5" customFormat="1" x14ac:dyDescent="0.3"/>
    <row r="199" s="5" customFormat="1" x14ac:dyDescent="0.3"/>
    <row r="200" s="5" customFormat="1" x14ac:dyDescent="0.3"/>
    <row r="201" s="5" customFormat="1" x14ac:dyDescent="0.3"/>
    <row r="202" s="5" customFormat="1" x14ac:dyDescent="0.3"/>
    <row r="203" s="5" customFormat="1" x14ac:dyDescent="0.3"/>
    <row r="204" s="5" customFormat="1" x14ac:dyDescent="0.3"/>
    <row r="205" s="5" customFormat="1" x14ac:dyDescent="0.3"/>
    <row r="206" s="5" customFormat="1" x14ac:dyDescent="0.3"/>
    <row r="207" s="5" customFormat="1" x14ac:dyDescent="0.3"/>
    <row r="208" s="5" customFormat="1" x14ac:dyDescent="0.3"/>
    <row r="209" s="5" customFormat="1" x14ac:dyDescent="0.3"/>
    <row r="210" s="5" customFormat="1" x14ac:dyDescent="0.3"/>
    <row r="211" s="5" customFormat="1" x14ac:dyDescent="0.3"/>
    <row r="212" s="5" customFormat="1" x14ac:dyDescent="0.3"/>
    <row r="213" s="5" customFormat="1" x14ac:dyDescent="0.3"/>
    <row r="214" s="5" customFormat="1" x14ac:dyDescent="0.3"/>
    <row r="215" s="5" customFormat="1" x14ac:dyDescent="0.3"/>
    <row r="216" s="5" customFormat="1" x14ac:dyDescent="0.3"/>
    <row r="217" s="5" customFormat="1" x14ac:dyDescent="0.3"/>
    <row r="218" s="5" customFormat="1" x14ac:dyDescent="0.3"/>
    <row r="219" s="5" customFormat="1" x14ac:dyDescent="0.3"/>
    <row r="220" s="5" customFormat="1" x14ac:dyDescent="0.3"/>
    <row r="221" s="5" customFormat="1" x14ac:dyDescent="0.3"/>
    <row r="222" s="5" customFormat="1" x14ac:dyDescent="0.3"/>
    <row r="223" s="5" customFormat="1" x14ac:dyDescent="0.3"/>
    <row r="224" s="5" customFormat="1" x14ac:dyDescent="0.3"/>
    <row r="225" s="5" customFormat="1" x14ac:dyDescent="0.3"/>
    <row r="226" s="5" customFormat="1" x14ac:dyDescent="0.3"/>
    <row r="227" s="5" customFormat="1" x14ac:dyDescent="0.3"/>
    <row r="228" s="5" customFormat="1" x14ac:dyDescent="0.3"/>
    <row r="229" s="5" customFormat="1" x14ac:dyDescent="0.3"/>
    <row r="230" s="5" customFormat="1" x14ac:dyDescent="0.3"/>
    <row r="231" s="5" customFormat="1" x14ac:dyDescent="0.3"/>
    <row r="232" s="5" customFormat="1" x14ac:dyDescent="0.3"/>
    <row r="233" s="5" customFormat="1" x14ac:dyDescent="0.3"/>
    <row r="234" s="5" customFormat="1" x14ac:dyDescent="0.3"/>
    <row r="235" s="5" customFormat="1" x14ac:dyDescent="0.3"/>
    <row r="236" s="5" customFormat="1" x14ac:dyDescent="0.3"/>
    <row r="237" s="5" customFormat="1" x14ac:dyDescent="0.3"/>
    <row r="238" s="5" customFormat="1" x14ac:dyDescent="0.3"/>
    <row r="239" s="5" customFormat="1" x14ac:dyDescent="0.3"/>
    <row r="240" s="5" customFormat="1" x14ac:dyDescent="0.3"/>
    <row r="241" s="5" customFormat="1" x14ac:dyDescent="0.3"/>
    <row r="242" s="5" customFormat="1" x14ac:dyDescent="0.3"/>
    <row r="243" s="5" customFormat="1" x14ac:dyDescent="0.3"/>
    <row r="244" s="5" customFormat="1" x14ac:dyDescent="0.3"/>
    <row r="245" s="5" customFormat="1" x14ac:dyDescent="0.3"/>
    <row r="246" s="5" customFormat="1" x14ac:dyDescent="0.3"/>
    <row r="247" s="5" customFormat="1" x14ac:dyDescent="0.3"/>
    <row r="248" s="5" customFormat="1" x14ac:dyDescent="0.3"/>
    <row r="249" s="5" customFormat="1" x14ac:dyDescent="0.3"/>
    <row r="250" s="5" customFormat="1" x14ac:dyDescent="0.3"/>
    <row r="251" s="5" customFormat="1" x14ac:dyDescent="0.3"/>
    <row r="252" s="5" customFormat="1" x14ac:dyDescent="0.3"/>
    <row r="253" s="5" customFormat="1" x14ac:dyDescent="0.3"/>
    <row r="254" s="5" customFormat="1" x14ac:dyDescent="0.3"/>
    <row r="255" s="5" customFormat="1" x14ac:dyDescent="0.3"/>
    <row r="256" s="5" customFormat="1" x14ac:dyDescent="0.3"/>
    <row r="257" s="5" customFormat="1" x14ac:dyDescent="0.3"/>
    <row r="258" s="5" customFormat="1" x14ac:dyDescent="0.3"/>
    <row r="259" s="5" customFormat="1" x14ac:dyDescent="0.3"/>
    <row r="260" s="5" customFormat="1" x14ac:dyDescent="0.3"/>
    <row r="261" s="5" customFormat="1" x14ac:dyDescent="0.3"/>
    <row r="262" s="5" customFormat="1" x14ac:dyDescent="0.3"/>
    <row r="263" s="5" customFormat="1" x14ac:dyDescent="0.3"/>
    <row r="264" s="5" customFormat="1" x14ac:dyDescent="0.3"/>
    <row r="265" s="5" customFormat="1" x14ac:dyDescent="0.3"/>
    <row r="266" s="5" customFormat="1" x14ac:dyDescent="0.3"/>
    <row r="267" s="5" customFormat="1" x14ac:dyDescent="0.3"/>
    <row r="268" s="5" customFormat="1" x14ac:dyDescent="0.3"/>
    <row r="269" s="5" customFormat="1" x14ac:dyDescent="0.3"/>
    <row r="270" s="5" customFormat="1" x14ac:dyDescent="0.3"/>
    <row r="271" s="5" customFormat="1" x14ac:dyDescent="0.3"/>
    <row r="272" s="5" customFormat="1" x14ac:dyDescent="0.3"/>
    <row r="273" s="5" customFormat="1" x14ac:dyDescent="0.3"/>
    <row r="274" s="5" customFormat="1" x14ac:dyDescent="0.3"/>
    <row r="275" s="5" customFormat="1" x14ac:dyDescent="0.3"/>
    <row r="276" s="5" customFormat="1" x14ac:dyDescent="0.3"/>
    <row r="277" s="5" customFormat="1" x14ac:dyDescent="0.3"/>
    <row r="278" s="5" customFormat="1" x14ac:dyDescent="0.3"/>
    <row r="279" s="5" customFormat="1" x14ac:dyDescent="0.3"/>
    <row r="280" s="5" customFormat="1" x14ac:dyDescent="0.3"/>
    <row r="281" s="5" customFormat="1" x14ac:dyDescent="0.3"/>
    <row r="282" s="5" customFormat="1" x14ac:dyDescent="0.3"/>
    <row r="283" s="5" customFormat="1" x14ac:dyDescent="0.3"/>
    <row r="284" s="5" customFormat="1" x14ac:dyDescent="0.3"/>
    <row r="285" s="5" customFormat="1" x14ac:dyDescent="0.3"/>
    <row r="286" s="5" customFormat="1" x14ac:dyDescent="0.3"/>
    <row r="287" s="5" customFormat="1" x14ac:dyDescent="0.3"/>
    <row r="288" s="5" customFormat="1" x14ac:dyDescent="0.3"/>
    <row r="289" s="5" customFormat="1" x14ac:dyDescent="0.3"/>
    <row r="290" s="5" customFormat="1" x14ac:dyDescent="0.3"/>
    <row r="291" s="5" customFormat="1" x14ac:dyDescent="0.3"/>
    <row r="292" s="5" customFormat="1" x14ac:dyDescent="0.3"/>
    <row r="293" s="5" customFormat="1" x14ac:dyDescent="0.3"/>
    <row r="294" s="5" customFormat="1" x14ac:dyDescent="0.3"/>
    <row r="295" s="5" customFormat="1" x14ac:dyDescent="0.3"/>
    <row r="296" s="5" customFormat="1" x14ac:dyDescent="0.3"/>
    <row r="297" s="5" customFormat="1" x14ac:dyDescent="0.3"/>
    <row r="298" s="5" customFormat="1" x14ac:dyDescent="0.3"/>
    <row r="299" s="5" customFormat="1" x14ac:dyDescent="0.3"/>
    <row r="300" s="5" customFormat="1" x14ac:dyDescent="0.3"/>
    <row r="301" s="5" customFormat="1" x14ac:dyDescent="0.3"/>
    <row r="302" s="5" customFormat="1" x14ac:dyDescent="0.3"/>
    <row r="303" s="5" customFormat="1" x14ac:dyDescent="0.3"/>
    <row r="304" s="5" customFormat="1" x14ac:dyDescent="0.3"/>
    <row r="305" s="5" customFormat="1" x14ac:dyDescent="0.3"/>
    <row r="306" s="5" customFormat="1" x14ac:dyDescent="0.3"/>
    <row r="307" s="5" customFormat="1" x14ac:dyDescent="0.3"/>
    <row r="308" s="5" customFormat="1" x14ac:dyDescent="0.3"/>
    <row r="309" s="5" customFormat="1" x14ac:dyDescent="0.3"/>
    <row r="310" s="5" customFormat="1" x14ac:dyDescent="0.3"/>
    <row r="311" s="5" customFormat="1" x14ac:dyDescent="0.3"/>
    <row r="312" s="5" customFormat="1" x14ac:dyDescent="0.3"/>
    <row r="313" s="5" customFormat="1" x14ac:dyDescent="0.3"/>
    <row r="314" s="5" customFormat="1" x14ac:dyDescent="0.3"/>
    <row r="315" s="5" customFormat="1" x14ac:dyDescent="0.3"/>
    <row r="316" s="5" customFormat="1" x14ac:dyDescent="0.3"/>
    <row r="317" s="5" customFormat="1" x14ac:dyDescent="0.3"/>
    <row r="318" s="5" customFormat="1" x14ac:dyDescent="0.3"/>
    <row r="319" s="5" customFormat="1" x14ac:dyDescent="0.3"/>
    <row r="320" s="5" customFormat="1" x14ac:dyDescent="0.3"/>
    <row r="321" s="5" customFormat="1" x14ac:dyDescent="0.3"/>
    <row r="322" s="5" customFormat="1" x14ac:dyDescent="0.3"/>
    <row r="323" s="5" customFormat="1" x14ac:dyDescent="0.3"/>
    <row r="324" s="5" customFormat="1" x14ac:dyDescent="0.3"/>
    <row r="325" s="5" customFormat="1" x14ac:dyDescent="0.3"/>
    <row r="326" s="5" customFormat="1" x14ac:dyDescent="0.3"/>
    <row r="327" s="5" customFormat="1" x14ac:dyDescent="0.3"/>
    <row r="328" s="5" customFormat="1" x14ac:dyDescent="0.3"/>
    <row r="329" s="5" customFormat="1" x14ac:dyDescent="0.3"/>
    <row r="330" s="5" customFormat="1" x14ac:dyDescent="0.3"/>
    <row r="331" s="5" customFormat="1" x14ac:dyDescent="0.3"/>
    <row r="332" s="5" customFormat="1" x14ac:dyDescent="0.3"/>
    <row r="333" s="5" customFormat="1" x14ac:dyDescent="0.3"/>
    <row r="334" s="5" customFormat="1" x14ac:dyDescent="0.3"/>
    <row r="335" s="5" customFormat="1" x14ac:dyDescent="0.3"/>
    <row r="336" s="5" customFormat="1" x14ac:dyDescent="0.3"/>
    <row r="337" s="5" customFormat="1" x14ac:dyDescent="0.3"/>
    <row r="338" s="5" customFormat="1" x14ac:dyDescent="0.3"/>
    <row r="339" s="5" customFormat="1" x14ac:dyDescent="0.3"/>
    <row r="340" s="5" customFormat="1" x14ac:dyDescent="0.3"/>
    <row r="341" s="5" customFormat="1" x14ac:dyDescent="0.3"/>
    <row r="342" s="5" customFormat="1" x14ac:dyDescent="0.3"/>
    <row r="343" s="5" customFormat="1" x14ac:dyDescent="0.3"/>
    <row r="344" s="5" customFormat="1" x14ac:dyDescent="0.3"/>
    <row r="345" s="5" customFormat="1" x14ac:dyDescent="0.3"/>
    <row r="346" s="5" customFormat="1" x14ac:dyDescent="0.3"/>
    <row r="347" s="5" customFormat="1" x14ac:dyDescent="0.3"/>
    <row r="348" s="5" customFormat="1" x14ac:dyDescent="0.3"/>
    <row r="349" s="5" customFormat="1" x14ac:dyDescent="0.3"/>
    <row r="350" s="5" customFormat="1" x14ac:dyDescent="0.3"/>
    <row r="351" s="5" customFormat="1" x14ac:dyDescent="0.3"/>
    <row r="352" s="5" customFormat="1" x14ac:dyDescent="0.3"/>
    <row r="353" s="5" customFormat="1" x14ac:dyDescent="0.3"/>
    <row r="354" s="5" customFormat="1" x14ac:dyDescent="0.3"/>
    <row r="355" s="5" customFormat="1" x14ac:dyDescent="0.3"/>
    <row r="356" s="5" customFormat="1" x14ac:dyDescent="0.3"/>
    <row r="357" s="5" customFormat="1" x14ac:dyDescent="0.3"/>
    <row r="358" s="5" customFormat="1" x14ac:dyDescent="0.3"/>
    <row r="359" s="5" customFormat="1" x14ac:dyDescent="0.3"/>
    <row r="360" s="5" customFormat="1" x14ac:dyDescent="0.3"/>
    <row r="361" s="5" customFormat="1" x14ac:dyDescent="0.3"/>
    <row r="362" s="5" customFormat="1" x14ac:dyDescent="0.3"/>
    <row r="363" s="5" customFormat="1" x14ac:dyDescent="0.3"/>
    <row r="364" s="5" customFormat="1" x14ac:dyDescent="0.3"/>
    <row r="365" s="5" customFormat="1" x14ac:dyDescent="0.3"/>
    <row r="366" s="5" customFormat="1" x14ac:dyDescent="0.3"/>
    <row r="367" s="5" customFormat="1" x14ac:dyDescent="0.3"/>
    <row r="368" s="5" customFormat="1" x14ac:dyDescent="0.3"/>
    <row r="369" s="5" customFormat="1" x14ac:dyDescent="0.3"/>
    <row r="370" s="5" customFormat="1" x14ac:dyDescent="0.3"/>
    <row r="371" s="5" customFormat="1" x14ac:dyDescent="0.3"/>
    <row r="372" s="5" customFormat="1" x14ac:dyDescent="0.3"/>
    <row r="373" s="5" customFormat="1" x14ac:dyDescent="0.3"/>
    <row r="374" s="5" customFormat="1" x14ac:dyDescent="0.3"/>
    <row r="375" s="5" customFormat="1" x14ac:dyDescent="0.3"/>
    <row r="376" s="5" customFormat="1" x14ac:dyDescent="0.3"/>
    <row r="377" s="5" customFormat="1" x14ac:dyDescent="0.3"/>
    <row r="378" s="5" customFormat="1" x14ac:dyDescent="0.3"/>
    <row r="379" s="5" customFormat="1" x14ac:dyDescent="0.3"/>
    <row r="380" s="5" customFormat="1" x14ac:dyDescent="0.3"/>
    <row r="381" s="5" customFormat="1" x14ac:dyDescent="0.3"/>
    <row r="382" s="5" customFormat="1" x14ac:dyDescent="0.3"/>
    <row r="383" s="5" customFormat="1" x14ac:dyDescent="0.3"/>
    <row r="384" s="5" customFormat="1" x14ac:dyDescent="0.3"/>
    <row r="385" s="5" customFormat="1" x14ac:dyDescent="0.3"/>
    <row r="386" s="5" customFormat="1" x14ac:dyDescent="0.3"/>
    <row r="387" s="5" customFormat="1" x14ac:dyDescent="0.3"/>
    <row r="388" s="5" customFormat="1" x14ac:dyDescent="0.3"/>
    <row r="389" s="5" customFormat="1" x14ac:dyDescent="0.3"/>
    <row r="390" s="5" customFormat="1" x14ac:dyDescent="0.3"/>
    <row r="391" s="5" customFormat="1" x14ac:dyDescent="0.3"/>
    <row r="392" s="5" customFormat="1" x14ac:dyDescent="0.3"/>
    <row r="393" s="5" customFormat="1" x14ac:dyDescent="0.3"/>
    <row r="394" s="5" customFormat="1" x14ac:dyDescent="0.3"/>
    <row r="395" s="5" customFormat="1" x14ac:dyDescent="0.3"/>
    <row r="396" s="5" customFormat="1" x14ac:dyDescent="0.3"/>
    <row r="397" s="5" customFormat="1" x14ac:dyDescent="0.3"/>
    <row r="398" s="5" customFormat="1" x14ac:dyDescent="0.3"/>
    <row r="399" s="5" customFormat="1" x14ac:dyDescent="0.3"/>
    <row r="400" s="5" customFormat="1" x14ac:dyDescent="0.3"/>
    <row r="401" s="5" customFormat="1" x14ac:dyDescent="0.3"/>
    <row r="402" s="5" customFormat="1" x14ac:dyDescent="0.3"/>
    <row r="403" s="5" customFormat="1" x14ac:dyDescent="0.3"/>
    <row r="404" s="5" customFormat="1" x14ac:dyDescent="0.3"/>
    <row r="405" s="5" customFormat="1" x14ac:dyDescent="0.3"/>
    <row r="406" s="5" customFormat="1" x14ac:dyDescent="0.3"/>
    <row r="407" s="5" customFormat="1" x14ac:dyDescent="0.3"/>
    <row r="408" s="5" customFormat="1" x14ac:dyDescent="0.3"/>
    <row r="409" s="5" customFormat="1" x14ac:dyDescent="0.3"/>
    <row r="410" s="5" customFormat="1" x14ac:dyDescent="0.3"/>
    <row r="411" s="5" customFormat="1" x14ac:dyDescent="0.3"/>
    <row r="412" s="5" customFormat="1" x14ac:dyDescent="0.3"/>
    <row r="413" s="5" customFormat="1" x14ac:dyDescent="0.3"/>
    <row r="414" s="5" customFormat="1" x14ac:dyDescent="0.3"/>
    <row r="415" s="5" customFormat="1" x14ac:dyDescent="0.3"/>
    <row r="416" s="5" customFormat="1" x14ac:dyDescent="0.3"/>
    <row r="417" s="5" customFormat="1" x14ac:dyDescent="0.3"/>
    <row r="418" s="5" customFormat="1" x14ac:dyDescent="0.3"/>
    <row r="419" s="5" customFormat="1" x14ac:dyDescent="0.3"/>
    <row r="420" s="5" customFormat="1" x14ac:dyDescent="0.3"/>
    <row r="421" s="5" customFormat="1" x14ac:dyDescent="0.3"/>
    <row r="422" s="5" customFormat="1" x14ac:dyDescent="0.3"/>
    <row r="423" s="5" customFormat="1" x14ac:dyDescent="0.3"/>
    <row r="424" s="5" customFormat="1" x14ac:dyDescent="0.3"/>
    <row r="425" s="5" customFormat="1" x14ac:dyDescent="0.3"/>
    <row r="426" s="5" customFormat="1" x14ac:dyDescent="0.3"/>
    <row r="427" s="5" customFormat="1" x14ac:dyDescent="0.3"/>
    <row r="428" s="5" customFormat="1" x14ac:dyDescent="0.3"/>
    <row r="429" s="5" customFormat="1" x14ac:dyDescent="0.3"/>
    <row r="430" s="5" customFormat="1" x14ac:dyDescent="0.3"/>
    <row r="431" s="5" customFormat="1" x14ac:dyDescent="0.3"/>
    <row r="432" s="5" customFormat="1" x14ac:dyDescent="0.3"/>
    <row r="433" s="5" customFormat="1" x14ac:dyDescent="0.3"/>
    <row r="434" s="5" customFormat="1" x14ac:dyDescent="0.3"/>
    <row r="435" s="5" customFormat="1" x14ac:dyDescent="0.3"/>
    <row r="436" s="5" customFormat="1" x14ac:dyDescent="0.3"/>
    <row r="437" s="5" customFormat="1" x14ac:dyDescent="0.3"/>
    <row r="438" s="5" customFormat="1" x14ac:dyDescent="0.3"/>
    <row r="439" s="5" customFormat="1" x14ac:dyDescent="0.3"/>
    <row r="440" s="5" customFormat="1" x14ac:dyDescent="0.3"/>
    <row r="441" s="5" customFormat="1" x14ac:dyDescent="0.3"/>
    <row r="442" s="5" customFormat="1" x14ac:dyDescent="0.3"/>
    <row r="443" s="5" customFormat="1" x14ac:dyDescent="0.3"/>
    <row r="444" s="5" customFormat="1" x14ac:dyDescent="0.3"/>
    <row r="445" s="5" customFormat="1" x14ac:dyDescent="0.3"/>
    <row r="446" s="5" customFormat="1" x14ac:dyDescent="0.3"/>
    <row r="447" s="5" customFormat="1" x14ac:dyDescent="0.3"/>
    <row r="448" s="5" customFormat="1" x14ac:dyDescent="0.3"/>
    <row r="449" s="5" customFormat="1" x14ac:dyDescent="0.3"/>
    <row r="450" s="5" customFormat="1" x14ac:dyDescent="0.3"/>
    <row r="451" s="5" customFormat="1" x14ac:dyDescent="0.3"/>
    <row r="452" s="5" customFormat="1" x14ac:dyDescent="0.3"/>
    <row r="453" s="5" customFormat="1" x14ac:dyDescent="0.3"/>
    <row r="454" s="5" customFormat="1" x14ac:dyDescent="0.3"/>
    <row r="455" s="5" customFormat="1" x14ac:dyDescent="0.3"/>
    <row r="456" s="5" customFormat="1" x14ac:dyDescent="0.3"/>
    <row r="457" s="5" customFormat="1" x14ac:dyDescent="0.3"/>
    <row r="458" s="5" customFormat="1" x14ac:dyDescent="0.3"/>
    <row r="459" s="5" customFormat="1" x14ac:dyDescent="0.3"/>
    <row r="460" s="5" customFormat="1" x14ac:dyDescent="0.3"/>
    <row r="461" s="5" customFormat="1" x14ac:dyDescent="0.3"/>
    <row r="462" s="5" customFormat="1" x14ac:dyDescent="0.3"/>
    <row r="463" s="5" customFormat="1" x14ac:dyDescent="0.3"/>
    <row r="464" s="5" customFormat="1" x14ac:dyDescent="0.3"/>
    <row r="465" s="5" customFormat="1" x14ac:dyDescent="0.3"/>
    <row r="466" s="5" customFormat="1" x14ac:dyDescent="0.3"/>
    <row r="467" s="5" customFormat="1" x14ac:dyDescent="0.3"/>
    <row r="468" s="5" customFormat="1" x14ac:dyDescent="0.3"/>
    <row r="469" s="5" customFormat="1" x14ac:dyDescent="0.3"/>
    <row r="470" s="5" customFormat="1" x14ac:dyDescent="0.3"/>
    <row r="471" s="5" customFormat="1" x14ac:dyDescent="0.3"/>
    <row r="472" s="5" customFormat="1" x14ac:dyDescent="0.3"/>
    <row r="473" s="5" customFormat="1" x14ac:dyDescent="0.3"/>
    <row r="474" s="5" customFormat="1" x14ac:dyDescent="0.3"/>
    <row r="475" s="5" customFormat="1" x14ac:dyDescent="0.3"/>
    <row r="476" s="5" customFormat="1" x14ac:dyDescent="0.3"/>
    <row r="477" s="5" customFormat="1" x14ac:dyDescent="0.3"/>
    <row r="478" s="5" customFormat="1" x14ac:dyDescent="0.3"/>
    <row r="479" s="5" customFormat="1" x14ac:dyDescent="0.3"/>
    <row r="480" s="5" customFormat="1" x14ac:dyDescent="0.3"/>
    <row r="481" s="5" customFormat="1" x14ac:dyDescent="0.3"/>
    <row r="482" s="5" customFormat="1" x14ac:dyDescent="0.3"/>
    <row r="483" s="5" customFormat="1" x14ac:dyDescent="0.3"/>
    <row r="484" s="5" customFormat="1" x14ac:dyDescent="0.3"/>
    <row r="485" s="5" customFormat="1" x14ac:dyDescent="0.3"/>
    <row r="486" s="5" customFormat="1" x14ac:dyDescent="0.3"/>
    <row r="487" s="5" customFormat="1" x14ac:dyDescent="0.3"/>
    <row r="488" s="5" customFormat="1" x14ac:dyDescent="0.3"/>
    <row r="489" s="5" customFormat="1" x14ac:dyDescent="0.3"/>
    <row r="490" s="5" customFormat="1" x14ac:dyDescent="0.3"/>
    <row r="491" s="5" customFormat="1" x14ac:dyDescent="0.3"/>
    <row r="492" s="5" customFormat="1" x14ac:dyDescent="0.3"/>
    <row r="493" s="5" customFormat="1" x14ac:dyDescent="0.3"/>
    <row r="494" s="5" customFormat="1" x14ac:dyDescent="0.3"/>
    <row r="495" s="5" customFormat="1" x14ac:dyDescent="0.3"/>
    <row r="496" s="5" customFormat="1" x14ac:dyDescent="0.3"/>
    <row r="497" s="5" customFormat="1" x14ac:dyDescent="0.3"/>
    <row r="498" s="5" customFormat="1" x14ac:dyDescent="0.3"/>
    <row r="499" s="5" customFormat="1" x14ac:dyDescent="0.3"/>
    <row r="500" s="5" customFormat="1" x14ac:dyDescent="0.3"/>
    <row r="501" s="5" customFormat="1" x14ac:dyDescent="0.3"/>
    <row r="502" s="5" customFormat="1" x14ac:dyDescent="0.3"/>
    <row r="503" s="5" customFormat="1" x14ac:dyDescent="0.3"/>
    <row r="504" s="5" customFormat="1" x14ac:dyDescent="0.3"/>
    <row r="505" s="5" customFormat="1" x14ac:dyDescent="0.3"/>
    <row r="506" s="5" customFormat="1" x14ac:dyDescent="0.3"/>
    <row r="507" s="5" customFormat="1" x14ac:dyDescent="0.3"/>
    <row r="508" s="5" customFormat="1" x14ac:dyDescent="0.3"/>
    <row r="509" s="5" customFormat="1" x14ac:dyDescent="0.3"/>
    <row r="510" s="5" customFormat="1" x14ac:dyDescent="0.3"/>
    <row r="511" s="5" customFormat="1" x14ac:dyDescent="0.3"/>
    <row r="512" s="5" customFormat="1" x14ac:dyDescent="0.3"/>
    <row r="513" s="5" customFormat="1" x14ac:dyDescent="0.3"/>
    <row r="514" s="5" customFormat="1" x14ac:dyDescent="0.3"/>
    <row r="515" s="5" customFormat="1" x14ac:dyDescent="0.3"/>
    <row r="516" s="5" customFormat="1" x14ac:dyDescent="0.3"/>
    <row r="517" s="5" customFormat="1" x14ac:dyDescent="0.3"/>
    <row r="518" s="5" customFormat="1" x14ac:dyDescent="0.3"/>
    <row r="519" s="5" customFormat="1" x14ac:dyDescent="0.3"/>
    <row r="520" s="5" customFormat="1" x14ac:dyDescent="0.3"/>
    <row r="521" s="5" customFormat="1" x14ac:dyDescent="0.3"/>
    <row r="522" s="5" customFormat="1" x14ac:dyDescent="0.3"/>
    <row r="523" s="5" customFormat="1" x14ac:dyDescent="0.3"/>
    <row r="524" s="5" customFormat="1" x14ac:dyDescent="0.3"/>
    <row r="525" s="5" customFormat="1" x14ac:dyDescent="0.3"/>
    <row r="526" s="5" customFormat="1" x14ac:dyDescent="0.3"/>
    <row r="527" s="5" customFormat="1" x14ac:dyDescent="0.3"/>
    <row r="528" s="5" customFormat="1" x14ac:dyDescent="0.3"/>
    <row r="529" s="5" customFormat="1" x14ac:dyDescent="0.3"/>
    <row r="530" s="5" customFormat="1" x14ac:dyDescent="0.3"/>
    <row r="531" s="5" customFormat="1" x14ac:dyDescent="0.3"/>
    <row r="532" s="5" customFormat="1" x14ac:dyDescent="0.3"/>
    <row r="533" s="5" customFormat="1" x14ac:dyDescent="0.3"/>
    <row r="534" s="5" customFormat="1" x14ac:dyDescent="0.3"/>
    <row r="535" s="5" customFormat="1" x14ac:dyDescent="0.3"/>
    <row r="536" s="5" customFormat="1" x14ac:dyDescent="0.3"/>
    <row r="537" s="5" customFormat="1" x14ac:dyDescent="0.3"/>
    <row r="538" s="5" customFormat="1" x14ac:dyDescent="0.3"/>
    <row r="539" s="5" customFormat="1" x14ac:dyDescent="0.3"/>
    <row r="540" s="5" customFormat="1" x14ac:dyDescent="0.3"/>
    <row r="541" s="5" customFormat="1" x14ac:dyDescent="0.3"/>
    <row r="542" s="5" customFormat="1" x14ac:dyDescent="0.3"/>
    <row r="543" s="5" customFormat="1" x14ac:dyDescent="0.3"/>
    <row r="544" s="5" customFormat="1" x14ac:dyDescent="0.3"/>
    <row r="545" s="5" customFormat="1" x14ac:dyDescent="0.3"/>
    <row r="546" s="5" customFormat="1" x14ac:dyDescent="0.3"/>
    <row r="547" s="5" customFormat="1" x14ac:dyDescent="0.3"/>
    <row r="548" s="5" customFormat="1" x14ac:dyDescent="0.3"/>
    <row r="549" s="5" customFormat="1" x14ac:dyDescent="0.3"/>
    <row r="550" s="5" customFormat="1" x14ac:dyDescent="0.3"/>
    <row r="551" s="5" customFormat="1" x14ac:dyDescent="0.3"/>
    <row r="552" s="5" customFormat="1" x14ac:dyDescent="0.3"/>
    <row r="553" s="5" customFormat="1" x14ac:dyDescent="0.3"/>
    <row r="554" s="5" customFormat="1" x14ac:dyDescent="0.3"/>
    <row r="555" s="5" customFormat="1" x14ac:dyDescent="0.3"/>
    <row r="556" s="5" customFormat="1" x14ac:dyDescent="0.3"/>
    <row r="557" s="5" customFormat="1" x14ac:dyDescent="0.3"/>
    <row r="558" s="5" customFormat="1" x14ac:dyDescent="0.3"/>
    <row r="559" s="5" customFormat="1" x14ac:dyDescent="0.3"/>
    <row r="560" s="5" customFormat="1" x14ac:dyDescent="0.3"/>
    <row r="561" s="5" customFormat="1" x14ac:dyDescent="0.3"/>
    <row r="562" s="5" customFormat="1" x14ac:dyDescent="0.3"/>
    <row r="563" s="5" customFormat="1" x14ac:dyDescent="0.3"/>
    <row r="564" s="5" customFormat="1" x14ac:dyDescent="0.3"/>
    <row r="565" s="5" customFormat="1" x14ac:dyDescent="0.3"/>
    <row r="566" s="5" customFormat="1" x14ac:dyDescent="0.3"/>
    <row r="567" s="5" customFormat="1" x14ac:dyDescent="0.3"/>
    <row r="568" s="5" customFormat="1" x14ac:dyDescent="0.3"/>
    <row r="569" s="5" customFormat="1" x14ac:dyDescent="0.3"/>
    <row r="570" s="5" customFormat="1" x14ac:dyDescent="0.3"/>
    <row r="571" s="5" customFormat="1" x14ac:dyDescent="0.3"/>
    <row r="572" s="5" customFormat="1" x14ac:dyDescent="0.3"/>
    <row r="573" s="5" customFormat="1" x14ac:dyDescent="0.3"/>
    <row r="574" s="5" customFormat="1" x14ac:dyDescent="0.3"/>
    <row r="575" s="5" customFormat="1" x14ac:dyDescent="0.3"/>
    <row r="576" s="5" customFormat="1" x14ac:dyDescent="0.3"/>
    <row r="577" s="5" customFormat="1" x14ac:dyDescent="0.3"/>
    <row r="578" s="5" customFormat="1" x14ac:dyDescent="0.3"/>
    <row r="579" s="5" customFormat="1" x14ac:dyDescent="0.3"/>
    <row r="580" s="5" customFormat="1" x14ac:dyDescent="0.3"/>
    <row r="581" s="5" customFormat="1" x14ac:dyDescent="0.3"/>
    <row r="582" s="5" customFormat="1" x14ac:dyDescent="0.3"/>
    <row r="583" s="5" customFormat="1" x14ac:dyDescent="0.3"/>
    <row r="584" s="5" customFormat="1" x14ac:dyDescent="0.3"/>
    <row r="585" s="5" customFormat="1" x14ac:dyDescent="0.3"/>
    <row r="586" s="5" customFormat="1" x14ac:dyDescent="0.3"/>
    <row r="587" s="5" customFormat="1" x14ac:dyDescent="0.3"/>
    <row r="588" s="5" customFormat="1" x14ac:dyDescent="0.3"/>
    <row r="589" s="5" customFormat="1" x14ac:dyDescent="0.3"/>
    <row r="590" s="5" customFormat="1" x14ac:dyDescent="0.3"/>
    <row r="591" s="5" customFormat="1" x14ac:dyDescent="0.3"/>
    <row r="592" s="5" customFormat="1" x14ac:dyDescent="0.3"/>
    <row r="593" s="5" customFormat="1" x14ac:dyDescent="0.3"/>
    <row r="594" s="5" customFormat="1" x14ac:dyDescent="0.3"/>
    <row r="595" s="5" customFormat="1" x14ac:dyDescent="0.3"/>
    <row r="596" s="5" customFormat="1" x14ac:dyDescent="0.3"/>
    <row r="597" s="5" customFormat="1" x14ac:dyDescent="0.3"/>
    <row r="598" s="5" customFormat="1" x14ac:dyDescent="0.3"/>
    <row r="599" s="5" customFormat="1" x14ac:dyDescent="0.3"/>
    <row r="600" s="5" customFormat="1" x14ac:dyDescent="0.3"/>
    <row r="601" s="5" customFormat="1" x14ac:dyDescent="0.3"/>
    <row r="602" s="5" customFormat="1" x14ac:dyDescent="0.3"/>
    <row r="603" s="5" customFormat="1" x14ac:dyDescent="0.3"/>
    <row r="604" s="5" customFormat="1" x14ac:dyDescent="0.3"/>
    <row r="605" s="5" customFormat="1" x14ac:dyDescent="0.3"/>
    <row r="606" s="5" customFormat="1" x14ac:dyDescent="0.3"/>
    <row r="607" s="5" customFormat="1" x14ac:dyDescent="0.3"/>
    <row r="608" s="5" customFormat="1" x14ac:dyDescent="0.3"/>
    <row r="609" s="5" customFormat="1" x14ac:dyDescent="0.3"/>
    <row r="610" s="5" customFormat="1" x14ac:dyDescent="0.3"/>
    <row r="611" s="5" customFormat="1" x14ac:dyDescent="0.3"/>
    <row r="612" s="5" customFormat="1" x14ac:dyDescent="0.3"/>
    <row r="613" s="5" customFormat="1" x14ac:dyDescent="0.3"/>
    <row r="614" s="5" customFormat="1" x14ac:dyDescent="0.3"/>
    <row r="615" s="5" customFormat="1" x14ac:dyDescent="0.3"/>
    <row r="616" s="5" customFormat="1" x14ac:dyDescent="0.3"/>
    <row r="617" s="5" customFormat="1" x14ac:dyDescent="0.3"/>
    <row r="618" s="5" customFormat="1" x14ac:dyDescent="0.3"/>
    <row r="619" s="5" customFormat="1" x14ac:dyDescent="0.3"/>
    <row r="620" s="5" customFormat="1" x14ac:dyDescent="0.3"/>
    <row r="621" s="5" customFormat="1" x14ac:dyDescent="0.3"/>
    <row r="622" s="5" customFormat="1" x14ac:dyDescent="0.3"/>
    <row r="623" s="5" customFormat="1" x14ac:dyDescent="0.3"/>
    <row r="624" s="5" customFormat="1" x14ac:dyDescent="0.3"/>
    <row r="625" s="5" customFormat="1" x14ac:dyDescent="0.3"/>
    <row r="626" s="5" customFormat="1" x14ac:dyDescent="0.3"/>
    <row r="627" s="5" customFormat="1" x14ac:dyDescent="0.3"/>
    <row r="628" s="5" customFormat="1" x14ac:dyDescent="0.3"/>
    <row r="629" s="5" customFormat="1" x14ac:dyDescent="0.3"/>
    <row r="630" s="5" customFormat="1" x14ac:dyDescent="0.3"/>
    <row r="631" s="5" customFormat="1" x14ac:dyDescent="0.3"/>
    <row r="632" s="5" customFormat="1" x14ac:dyDescent="0.3"/>
    <row r="633" s="5" customFormat="1" x14ac:dyDescent="0.3"/>
    <row r="634" s="5" customFormat="1" x14ac:dyDescent="0.3"/>
    <row r="635" s="5" customFormat="1" x14ac:dyDescent="0.3"/>
    <row r="636" s="5" customFormat="1" x14ac:dyDescent="0.3"/>
    <row r="637" s="5" customFormat="1" x14ac:dyDescent="0.3"/>
  </sheetData>
  <mergeCells count="5">
    <mergeCell ref="E6:H6"/>
    <mergeCell ref="J6:M6"/>
    <mergeCell ref="L8:L12"/>
    <mergeCell ref="L13:L20"/>
    <mergeCell ref="E19:H19"/>
  </mergeCells>
  <hyperlinks>
    <hyperlink ref="G14" r:id="rId1" xr:uid="{DE33EBD2-7541-7F4E-8814-B0DD1FA66410}"/>
  </hyperlinks>
  <pageMargins left="0.7" right="0.7" top="0.75" bottom="0.75" header="0.3" footer="0.3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7C241D-2B66-4287-A731-C751F9834C9D}">
  <sheetPr codeName="Sheet3"/>
  <dimension ref="B1:AI44"/>
  <sheetViews>
    <sheetView zoomScale="70" zoomScaleNormal="70" workbookViewId="0">
      <selection activeCell="E10" sqref="E10"/>
    </sheetView>
  </sheetViews>
  <sheetFormatPr defaultColWidth="34.6328125" defaultRowHeight="15.5" x14ac:dyDescent="0.35"/>
  <cols>
    <col min="1" max="1" width="5.1796875" style="37" customWidth="1"/>
    <col min="2" max="2" width="37.1796875" style="37" customWidth="1"/>
    <col min="3" max="3" width="16.6328125" style="55" customWidth="1"/>
    <col min="4" max="33" width="26.81640625" style="37" customWidth="1"/>
    <col min="34" max="16384" width="34.6328125" style="37"/>
  </cols>
  <sheetData>
    <row r="1" spans="2:35" s="42" customFormat="1" x14ac:dyDescent="0.35">
      <c r="B1" s="40"/>
      <c r="C1" s="41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</row>
    <row r="2" spans="2:35" s="42" customFormat="1" x14ac:dyDescent="0.35">
      <c r="B2" s="43" t="s">
        <v>58</v>
      </c>
      <c r="C2" s="44" t="str">
        <f>C11</f>
        <v>USD</v>
      </c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</row>
    <row r="3" spans="2:35" s="42" customFormat="1" x14ac:dyDescent="0.35">
      <c r="B3" s="43"/>
      <c r="C3" s="44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</row>
    <row r="4" spans="2:35" s="42" customFormat="1" x14ac:dyDescent="0.35">
      <c r="B4" s="40"/>
      <c r="C4" s="41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</row>
    <row r="5" spans="2:35" s="42" customFormat="1" x14ac:dyDescent="0.35">
      <c r="C5" s="45"/>
    </row>
    <row r="6" spans="2:35" s="42" customFormat="1" x14ac:dyDescent="0.35">
      <c r="C6" s="45"/>
    </row>
    <row r="8" spans="2:35" s="49" customFormat="1" ht="32" customHeight="1" x14ac:dyDescent="0.35">
      <c r="B8" s="46" t="s">
        <v>38</v>
      </c>
      <c r="C8" s="47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  <c r="W8" s="48"/>
      <c r="X8" s="48"/>
      <c r="Y8" s="48"/>
      <c r="Z8" s="48"/>
      <c r="AA8" s="48"/>
      <c r="AB8" s="48"/>
      <c r="AC8" s="48"/>
      <c r="AD8" s="48"/>
      <c r="AE8" s="48"/>
      <c r="AF8" s="48"/>
      <c r="AG8" s="48"/>
    </row>
    <row r="9" spans="2:35" s="49" customFormat="1" ht="32" customHeight="1" x14ac:dyDescent="0.35">
      <c r="C9" s="50"/>
    </row>
    <row r="10" spans="2:35" s="49" customFormat="1" ht="32" customHeight="1" x14ac:dyDescent="0.35">
      <c r="B10" s="51" t="s">
        <v>65</v>
      </c>
      <c r="C10" s="52" t="s">
        <v>35</v>
      </c>
    </row>
    <row r="11" spans="2:35" s="49" customFormat="1" ht="32" customHeight="1" x14ac:dyDescent="0.35">
      <c r="B11" s="53" t="s">
        <v>66</v>
      </c>
      <c r="C11" s="52" t="s">
        <v>34</v>
      </c>
    </row>
    <row r="12" spans="2:35" s="49" customFormat="1" ht="32" customHeight="1" thickBot="1" x14ac:dyDescent="0.4">
      <c r="B12" s="54"/>
      <c r="C12" s="55"/>
    </row>
    <row r="13" spans="2:35" ht="25" customHeight="1" x14ac:dyDescent="0.35">
      <c r="D13" s="56" t="s">
        <v>36</v>
      </c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8"/>
      <c r="P13" s="59" t="s">
        <v>37</v>
      </c>
      <c r="Q13" s="60"/>
      <c r="R13" s="60"/>
      <c r="S13" s="60"/>
      <c r="T13" s="60"/>
      <c r="U13" s="60"/>
      <c r="V13" s="60"/>
      <c r="W13" s="60"/>
      <c r="X13" s="60"/>
      <c r="Y13" s="60"/>
      <c r="Z13" s="60"/>
      <c r="AA13" s="60"/>
      <c r="AB13" s="60"/>
      <c r="AC13" s="60"/>
      <c r="AD13" s="60"/>
      <c r="AE13" s="60"/>
      <c r="AF13" s="60"/>
      <c r="AG13" s="61"/>
    </row>
    <row r="14" spans="2:35" ht="21" customHeight="1" x14ac:dyDescent="0.35">
      <c r="D14" s="62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4"/>
      <c r="P14" s="65"/>
      <c r="Q14" s="66"/>
      <c r="R14" s="66"/>
      <c r="S14" s="66"/>
      <c r="T14" s="66"/>
      <c r="U14" s="66"/>
      <c r="V14" s="66"/>
      <c r="W14" s="66"/>
      <c r="X14" s="66"/>
      <c r="Y14" s="66"/>
      <c r="Z14" s="66"/>
      <c r="AA14" s="66"/>
      <c r="AB14" s="66"/>
      <c r="AC14" s="66"/>
      <c r="AD14" s="66"/>
      <c r="AE14" s="66"/>
      <c r="AF14" s="66"/>
      <c r="AG14" s="67"/>
    </row>
    <row r="15" spans="2:35" ht="8" customHeight="1" x14ac:dyDescent="0.35">
      <c r="D15" s="68"/>
      <c r="E15" s="69"/>
      <c r="F15" s="69"/>
      <c r="G15" s="69"/>
      <c r="H15" s="69"/>
      <c r="I15" s="69"/>
      <c r="J15" s="69"/>
      <c r="K15" s="69"/>
      <c r="L15" s="69"/>
      <c r="M15" s="69"/>
      <c r="N15" s="69"/>
      <c r="O15" s="70"/>
      <c r="P15" s="71"/>
      <c r="Q15" s="69"/>
      <c r="R15" s="69"/>
      <c r="S15" s="69"/>
      <c r="T15" s="69"/>
      <c r="U15" s="69"/>
      <c r="V15" s="69"/>
      <c r="W15" s="69"/>
      <c r="X15" s="69"/>
      <c r="Y15" s="69"/>
      <c r="Z15" s="69"/>
      <c r="AA15" s="69"/>
      <c r="AB15" s="69"/>
      <c r="AC15" s="69"/>
      <c r="AD15" s="69"/>
      <c r="AE15" s="69"/>
      <c r="AF15" s="69"/>
      <c r="AG15" s="70"/>
    </row>
    <row r="16" spans="2:35" ht="45" customHeight="1" x14ac:dyDescent="0.35">
      <c r="B16" s="39"/>
      <c r="D16" s="72">
        <f t="shared" ref="D16:N16" ca="1" si="0">EOMONTH(E16,-1)</f>
        <v>45046</v>
      </c>
      <c r="E16" s="73">
        <f t="shared" ca="1" si="0"/>
        <v>45077</v>
      </c>
      <c r="F16" s="73">
        <f t="shared" ca="1" si="0"/>
        <v>45107</v>
      </c>
      <c r="G16" s="73">
        <f t="shared" ca="1" si="0"/>
        <v>45138</v>
      </c>
      <c r="H16" s="73">
        <f t="shared" ca="1" si="0"/>
        <v>45169</v>
      </c>
      <c r="I16" s="73">
        <f t="shared" ca="1" si="0"/>
        <v>45199</v>
      </c>
      <c r="J16" s="73">
        <f t="shared" ca="1" si="0"/>
        <v>45230</v>
      </c>
      <c r="K16" s="73">
        <f t="shared" ca="1" si="0"/>
        <v>45260</v>
      </c>
      <c r="L16" s="73">
        <f t="shared" ca="1" si="0"/>
        <v>45291</v>
      </c>
      <c r="M16" s="73">
        <f t="shared" ca="1" si="0"/>
        <v>45322</v>
      </c>
      <c r="N16" s="73">
        <f t="shared" ca="1" si="0"/>
        <v>45351</v>
      </c>
      <c r="O16" s="74">
        <f ca="1">EOMONTH(P16,-1)</f>
        <v>45382</v>
      </c>
      <c r="P16" s="75">
        <f ca="1">EOMONTH(TODAY(),0)</f>
        <v>45412</v>
      </c>
      <c r="Q16" s="73">
        <f ca="1">EOMONTH(P16,1)</f>
        <v>45443</v>
      </c>
      <c r="R16" s="73">
        <f t="shared" ref="R16:AG16" ca="1" si="1">EOMONTH(Q16,1)</f>
        <v>45473</v>
      </c>
      <c r="S16" s="73">
        <f t="shared" ca="1" si="1"/>
        <v>45504</v>
      </c>
      <c r="T16" s="73">
        <f t="shared" ca="1" si="1"/>
        <v>45535</v>
      </c>
      <c r="U16" s="73">
        <f t="shared" ca="1" si="1"/>
        <v>45565</v>
      </c>
      <c r="V16" s="73">
        <f t="shared" ca="1" si="1"/>
        <v>45596</v>
      </c>
      <c r="W16" s="73">
        <f t="shared" ca="1" si="1"/>
        <v>45626</v>
      </c>
      <c r="X16" s="73">
        <f t="shared" ca="1" si="1"/>
        <v>45657</v>
      </c>
      <c r="Y16" s="73">
        <f t="shared" ca="1" si="1"/>
        <v>45688</v>
      </c>
      <c r="Z16" s="73">
        <f t="shared" ca="1" si="1"/>
        <v>45716</v>
      </c>
      <c r="AA16" s="73">
        <f t="shared" ca="1" si="1"/>
        <v>45747</v>
      </c>
      <c r="AB16" s="73">
        <f t="shared" ca="1" si="1"/>
        <v>45777</v>
      </c>
      <c r="AC16" s="73">
        <f t="shared" ca="1" si="1"/>
        <v>45808</v>
      </c>
      <c r="AD16" s="73">
        <f t="shared" ca="1" si="1"/>
        <v>45838</v>
      </c>
      <c r="AE16" s="73">
        <f t="shared" ca="1" si="1"/>
        <v>45869</v>
      </c>
      <c r="AF16" s="73">
        <f t="shared" ca="1" si="1"/>
        <v>45900</v>
      </c>
      <c r="AG16" s="74">
        <f t="shared" ca="1" si="1"/>
        <v>45930</v>
      </c>
      <c r="AH16" s="76"/>
      <c r="AI16" s="76"/>
    </row>
    <row r="17" spans="2:35" ht="16" customHeight="1" x14ac:dyDescent="0.35">
      <c r="B17" s="39"/>
      <c r="D17" s="77"/>
      <c r="E17" s="78"/>
      <c r="F17" s="78"/>
      <c r="G17" s="78"/>
      <c r="H17" s="78"/>
      <c r="I17" s="78"/>
      <c r="J17" s="78"/>
      <c r="K17" s="78"/>
      <c r="L17" s="78"/>
      <c r="M17" s="78"/>
      <c r="N17" s="78"/>
      <c r="O17" s="79"/>
      <c r="P17" s="80"/>
      <c r="Q17" s="81"/>
      <c r="R17" s="81"/>
      <c r="S17" s="81"/>
      <c r="T17" s="81"/>
      <c r="U17" s="81"/>
      <c r="V17" s="81"/>
      <c r="W17" s="81"/>
      <c r="X17" s="81"/>
      <c r="Y17" s="81"/>
      <c r="Z17" s="81"/>
      <c r="AA17" s="81"/>
      <c r="AB17" s="81"/>
      <c r="AC17" s="81"/>
      <c r="AD17" s="81"/>
      <c r="AE17" s="81"/>
      <c r="AF17" s="81"/>
      <c r="AG17" s="82"/>
      <c r="AH17" s="83"/>
      <c r="AI17" s="83"/>
    </row>
    <row r="18" spans="2:35" ht="45" customHeight="1" x14ac:dyDescent="0.35">
      <c r="B18" s="84" t="s">
        <v>67</v>
      </c>
      <c r="C18" s="85" t="str">
        <f>C10</f>
        <v>CHF</v>
      </c>
      <c r="D18" s="86">
        <v>10000000</v>
      </c>
      <c r="E18" s="87"/>
      <c r="F18" s="87"/>
      <c r="G18" s="87"/>
      <c r="H18" s="87"/>
      <c r="I18" s="87"/>
      <c r="J18" s="87"/>
      <c r="K18" s="87"/>
      <c r="L18" s="87"/>
      <c r="M18" s="87"/>
      <c r="N18" s="87"/>
      <c r="O18" s="88"/>
      <c r="P18" s="89"/>
      <c r="Q18" s="87"/>
      <c r="R18" s="87"/>
      <c r="S18" s="87"/>
      <c r="T18" s="87"/>
      <c r="U18" s="87"/>
      <c r="V18" s="87"/>
      <c r="W18" s="87"/>
      <c r="X18" s="87"/>
      <c r="Y18" s="87"/>
      <c r="Z18" s="87"/>
      <c r="AA18" s="87"/>
      <c r="AB18" s="87"/>
      <c r="AC18" s="87"/>
      <c r="AD18" s="87"/>
      <c r="AE18" s="87"/>
      <c r="AF18" s="87"/>
      <c r="AG18" s="88"/>
    </row>
    <row r="19" spans="2:35" ht="20" customHeight="1" x14ac:dyDescent="0.35">
      <c r="B19" s="84"/>
      <c r="C19" s="90"/>
      <c r="D19" s="91"/>
      <c r="E19" s="92"/>
      <c r="F19" s="92"/>
      <c r="G19" s="92"/>
      <c r="H19" s="92"/>
      <c r="I19" s="92"/>
      <c r="J19" s="92"/>
      <c r="K19" s="92"/>
      <c r="L19" s="92"/>
      <c r="M19" s="92"/>
      <c r="N19" s="92"/>
      <c r="O19" s="93"/>
      <c r="P19" s="94"/>
      <c r="Q19" s="92"/>
      <c r="R19" s="92"/>
      <c r="S19" s="92"/>
      <c r="T19" s="92"/>
      <c r="U19" s="92"/>
      <c r="V19" s="92"/>
      <c r="W19" s="92"/>
      <c r="X19" s="92"/>
      <c r="Y19" s="92"/>
      <c r="Z19" s="92"/>
      <c r="AA19" s="92"/>
      <c r="AB19" s="92"/>
      <c r="AC19" s="92"/>
      <c r="AD19" s="92"/>
      <c r="AE19" s="92"/>
      <c r="AF19" s="92"/>
      <c r="AG19" s="93"/>
    </row>
    <row r="20" spans="2:35" ht="45" customHeight="1" x14ac:dyDescent="0.35">
      <c r="B20" s="84" t="s">
        <v>68</v>
      </c>
      <c r="C20" s="85" t="str">
        <f>C10</f>
        <v>CHF</v>
      </c>
      <c r="D20" s="95">
        <v>-361452.47500000003</v>
      </c>
      <c r="E20" s="96"/>
      <c r="F20" s="96"/>
      <c r="G20" s="96"/>
      <c r="H20" s="96"/>
      <c r="I20" s="96"/>
      <c r="J20" s="96"/>
      <c r="K20" s="96"/>
      <c r="L20" s="96"/>
      <c r="M20" s="96"/>
      <c r="N20" s="96"/>
      <c r="O20" s="97"/>
      <c r="P20" s="98"/>
      <c r="Q20" s="96"/>
      <c r="R20" s="96"/>
      <c r="S20" s="96"/>
      <c r="T20" s="96"/>
      <c r="U20" s="96"/>
      <c r="V20" s="96"/>
      <c r="W20" s="96"/>
      <c r="X20" s="96"/>
      <c r="Y20" s="96"/>
      <c r="Z20" s="96"/>
      <c r="AA20" s="96"/>
      <c r="AB20" s="96"/>
      <c r="AC20" s="96"/>
      <c r="AD20" s="96"/>
      <c r="AE20" s="96"/>
      <c r="AF20" s="96"/>
      <c r="AG20" s="97"/>
    </row>
    <row r="21" spans="2:35" ht="20" customHeight="1" thickBot="1" x14ac:dyDescent="0.4">
      <c r="B21" s="99"/>
      <c r="C21" s="90"/>
      <c r="D21" s="100"/>
      <c r="E21" s="101"/>
      <c r="F21" s="101"/>
      <c r="G21" s="101"/>
      <c r="H21" s="101"/>
      <c r="I21" s="101"/>
      <c r="J21" s="101"/>
      <c r="K21" s="101"/>
      <c r="L21" s="101"/>
      <c r="M21" s="101"/>
      <c r="N21" s="101"/>
      <c r="O21" s="102"/>
      <c r="P21" s="103"/>
      <c r="Q21" s="101"/>
      <c r="R21" s="101"/>
      <c r="S21" s="101"/>
      <c r="T21" s="101"/>
      <c r="U21" s="101"/>
      <c r="V21" s="101"/>
      <c r="W21" s="101"/>
      <c r="X21" s="101"/>
      <c r="Y21" s="101"/>
      <c r="Z21" s="101"/>
      <c r="AA21" s="101"/>
      <c r="AB21" s="101"/>
      <c r="AC21" s="101"/>
      <c r="AD21" s="101"/>
      <c r="AE21" s="101"/>
      <c r="AF21" s="101"/>
      <c r="AG21" s="102"/>
    </row>
    <row r="22" spans="2:35" ht="45" customHeight="1" thickTop="1" thickBot="1" x14ac:dyDescent="0.4">
      <c r="B22" s="53" t="s">
        <v>39</v>
      </c>
      <c r="C22" s="104" t="str">
        <f>C10</f>
        <v>CHF</v>
      </c>
      <c r="D22" s="105">
        <f>D18+D20</f>
        <v>9638547.5250000004</v>
      </c>
      <c r="E22" s="106">
        <f t="shared" ref="E22:AG22" si="2">E18+E20</f>
        <v>0</v>
      </c>
      <c r="F22" s="106">
        <f t="shared" si="2"/>
        <v>0</v>
      </c>
      <c r="G22" s="106">
        <f t="shared" si="2"/>
        <v>0</v>
      </c>
      <c r="H22" s="106">
        <f t="shared" si="2"/>
        <v>0</v>
      </c>
      <c r="I22" s="106">
        <f t="shared" si="2"/>
        <v>0</v>
      </c>
      <c r="J22" s="106">
        <f t="shared" si="2"/>
        <v>0</v>
      </c>
      <c r="K22" s="106">
        <f t="shared" si="2"/>
        <v>0</v>
      </c>
      <c r="L22" s="106">
        <f t="shared" si="2"/>
        <v>0</v>
      </c>
      <c r="M22" s="106">
        <f t="shared" si="2"/>
        <v>0</v>
      </c>
      <c r="N22" s="106">
        <f t="shared" si="2"/>
        <v>0</v>
      </c>
      <c r="O22" s="107">
        <f t="shared" si="2"/>
        <v>0</v>
      </c>
      <c r="P22" s="108">
        <f t="shared" si="2"/>
        <v>0</v>
      </c>
      <c r="Q22" s="106">
        <f t="shared" si="2"/>
        <v>0</v>
      </c>
      <c r="R22" s="106">
        <f t="shared" si="2"/>
        <v>0</v>
      </c>
      <c r="S22" s="106">
        <f t="shared" si="2"/>
        <v>0</v>
      </c>
      <c r="T22" s="106">
        <f t="shared" si="2"/>
        <v>0</v>
      </c>
      <c r="U22" s="106">
        <f t="shared" si="2"/>
        <v>0</v>
      </c>
      <c r="V22" s="106">
        <f t="shared" si="2"/>
        <v>0</v>
      </c>
      <c r="W22" s="106">
        <f t="shared" si="2"/>
        <v>0</v>
      </c>
      <c r="X22" s="106">
        <f t="shared" si="2"/>
        <v>0</v>
      </c>
      <c r="Y22" s="106">
        <f t="shared" si="2"/>
        <v>0</v>
      </c>
      <c r="Z22" s="106">
        <f t="shared" si="2"/>
        <v>0</v>
      </c>
      <c r="AA22" s="106">
        <f t="shared" si="2"/>
        <v>0</v>
      </c>
      <c r="AB22" s="106">
        <f t="shared" si="2"/>
        <v>0</v>
      </c>
      <c r="AC22" s="106">
        <f t="shared" si="2"/>
        <v>0</v>
      </c>
      <c r="AD22" s="106">
        <f t="shared" si="2"/>
        <v>0</v>
      </c>
      <c r="AE22" s="106">
        <f t="shared" si="2"/>
        <v>0</v>
      </c>
      <c r="AF22" s="106">
        <f t="shared" si="2"/>
        <v>0</v>
      </c>
      <c r="AG22" s="107">
        <f t="shared" si="2"/>
        <v>0</v>
      </c>
    </row>
    <row r="23" spans="2:35" ht="20" customHeight="1" thickTop="1" x14ac:dyDescent="0.35">
      <c r="B23" s="39"/>
      <c r="D23" s="109"/>
      <c r="E23" s="110"/>
      <c r="F23" s="110"/>
      <c r="G23" s="110"/>
      <c r="H23" s="110"/>
      <c r="I23" s="110"/>
      <c r="J23" s="110"/>
      <c r="K23" s="110"/>
      <c r="L23" s="110"/>
      <c r="M23" s="110"/>
      <c r="N23" s="110"/>
      <c r="O23" s="111"/>
      <c r="P23" s="112"/>
      <c r="Q23" s="110"/>
      <c r="R23" s="110"/>
      <c r="S23" s="110"/>
      <c r="T23" s="110"/>
      <c r="U23" s="110"/>
      <c r="V23" s="110"/>
      <c r="W23" s="110"/>
      <c r="X23" s="110"/>
      <c r="Y23" s="110"/>
      <c r="Z23" s="110"/>
      <c r="AA23" s="110"/>
      <c r="AB23" s="110"/>
      <c r="AC23" s="110"/>
      <c r="AD23" s="110"/>
      <c r="AE23" s="110"/>
      <c r="AF23" s="110"/>
      <c r="AG23" s="111"/>
    </row>
    <row r="24" spans="2:35" ht="45" customHeight="1" thickBot="1" x14ac:dyDescent="0.4">
      <c r="B24" s="53" t="s">
        <v>69</v>
      </c>
      <c r="D24" s="113">
        <v>1.05</v>
      </c>
      <c r="E24" s="114"/>
      <c r="F24" s="114"/>
      <c r="G24" s="114"/>
      <c r="H24" s="114"/>
      <c r="I24" s="114"/>
      <c r="J24" s="114"/>
      <c r="K24" s="114"/>
      <c r="L24" s="114"/>
      <c r="M24" s="114"/>
      <c r="N24" s="114"/>
      <c r="O24" s="115"/>
      <c r="P24" s="116"/>
      <c r="Q24" s="117"/>
      <c r="R24" s="117"/>
      <c r="S24" s="117"/>
      <c r="T24" s="117"/>
      <c r="U24" s="117"/>
      <c r="V24" s="117"/>
      <c r="W24" s="117"/>
      <c r="X24" s="117"/>
      <c r="Y24" s="117"/>
      <c r="Z24" s="117"/>
      <c r="AA24" s="117"/>
      <c r="AB24" s="117"/>
      <c r="AC24" s="117"/>
      <c r="AD24" s="117"/>
      <c r="AE24" s="117"/>
      <c r="AF24" s="117"/>
      <c r="AG24" s="118"/>
    </row>
    <row r="25" spans="2:35" ht="32" customHeight="1" x14ac:dyDescent="0.35">
      <c r="B25" s="119"/>
      <c r="C25" s="120"/>
      <c r="D25" s="104"/>
      <c r="E25" s="104"/>
      <c r="F25" s="104"/>
      <c r="G25" s="104"/>
      <c r="H25" s="104"/>
      <c r="I25" s="104"/>
      <c r="J25" s="104"/>
      <c r="K25" s="104"/>
      <c r="L25" s="104"/>
      <c r="M25" s="104"/>
      <c r="N25" s="104"/>
      <c r="O25" s="104"/>
      <c r="P25" s="104"/>
      <c r="Q25" s="104"/>
      <c r="R25" s="104"/>
      <c r="S25" s="104"/>
      <c r="T25" s="104"/>
      <c r="U25" s="104"/>
    </row>
    <row r="26" spans="2:35" ht="32" customHeight="1" x14ac:dyDescent="0.35">
      <c r="B26" s="121" t="s">
        <v>48</v>
      </c>
      <c r="C26" s="120"/>
      <c r="D26" s="119"/>
      <c r="E26" s="122"/>
      <c r="F26" s="119"/>
      <c r="G26" s="122"/>
      <c r="H26" s="119"/>
      <c r="I26" s="122"/>
      <c r="J26" s="119"/>
      <c r="K26" s="122"/>
      <c r="L26" s="119"/>
      <c r="M26" s="122"/>
      <c r="N26" s="119"/>
      <c r="O26" s="122"/>
    </row>
    <row r="27" spans="2:35" ht="25" customHeight="1" x14ac:dyDescent="0.35">
      <c r="B27" s="121"/>
      <c r="C27" s="120"/>
      <c r="D27" s="119"/>
      <c r="E27" s="122"/>
      <c r="F27" s="119"/>
      <c r="G27" s="122"/>
      <c r="H27" s="119"/>
      <c r="I27" s="122"/>
      <c r="J27" s="119"/>
      <c r="K27" s="122"/>
      <c r="L27" s="119"/>
      <c r="M27" s="122"/>
      <c r="N27" s="119"/>
      <c r="O27" s="122"/>
    </row>
    <row r="28" spans="2:35" x14ac:dyDescent="0.35">
      <c r="E28" s="37" t="s">
        <v>64</v>
      </c>
    </row>
    <row r="29" spans="2:35" x14ac:dyDescent="0.35">
      <c r="B29" s="123"/>
    </row>
    <row r="30" spans="2:35" x14ac:dyDescent="0.35">
      <c r="B30" s="123"/>
    </row>
    <row r="31" spans="2:35" x14ac:dyDescent="0.35">
      <c r="B31" s="123"/>
    </row>
    <row r="32" spans="2:35" x14ac:dyDescent="0.35">
      <c r="B32" s="123"/>
    </row>
    <row r="33" spans="2:4" x14ac:dyDescent="0.35">
      <c r="B33" s="123"/>
    </row>
    <row r="34" spans="2:4" x14ac:dyDescent="0.35">
      <c r="B34" s="123"/>
    </row>
    <row r="35" spans="2:4" x14ac:dyDescent="0.35">
      <c r="B35" s="123"/>
    </row>
    <row r="36" spans="2:4" x14ac:dyDescent="0.35">
      <c r="B36" s="123"/>
    </row>
    <row r="37" spans="2:4" x14ac:dyDescent="0.35">
      <c r="B37" s="123"/>
    </row>
    <row r="38" spans="2:4" x14ac:dyDescent="0.35">
      <c r="B38" s="123"/>
    </row>
    <row r="39" spans="2:4" x14ac:dyDescent="0.3">
      <c r="B39" s="123"/>
      <c r="D39" s="6"/>
    </row>
    <row r="40" spans="2:4" x14ac:dyDescent="0.35">
      <c r="B40" s="123"/>
    </row>
    <row r="41" spans="2:4" x14ac:dyDescent="0.35">
      <c r="B41" s="123"/>
    </row>
    <row r="42" spans="2:4" x14ac:dyDescent="0.35">
      <c r="B42" s="123"/>
    </row>
    <row r="43" spans="2:4" x14ac:dyDescent="0.35">
      <c r="B43" s="123"/>
    </row>
    <row r="44" spans="2:4" x14ac:dyDescent="0.35">
      <c r="B44" s="123"/>
    </row>
  </sheetData>
  <sheetProtection algorithmName="SHA-512" hashValue="YTlR8Mv4SqacnFnIzuE4JukeXOjZwql0zzVfCMvyd7eH2RDbL+tz701RfB7VTgcFSsAuTmY/b2vnETnY/BIhPg==" saltValue="KSp2KXpgN76v/RliMMAUNQ==" spinCount="100000" sheet="1" objects="1" scenarios="1" formatCells="0" formatColumns="0" formatRows="0" pivotTables="0"/>
  <mergeCells count="4">
    <mergeCell ref="D13:O14"/>
    <mergeCell ref="P13:AG14"/>
    <mergeCell ref="B2:B3"/>
    <mergeCell ref="C2:C3"/>
  </mergeCells>
  <phoneticPr fontId="2" type="noConversion"/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053076-8BCE-CC40-A91D-ECD0768A5064}">
  <dimension ref="B1:AI44"/>
  <sheetViews>
    <sheetView zoomScale="70" zoomScaleNormal="70" workbookViewId="0">
      <selection activeCell="C18" sqref="C18"/>
    </sheetView>
  </sheetViews>
  <sheetFormatPr defaultColWidth="34.6328125" defaultRowHeight="15.5" x14ac:dyDescent="0.35"/>
  <cols>
    <col min="1" max="1" width="5.1796875" style="37" customWidth="1"/>
    <col min="2" max="2" width="37.1796875" style="37" customWidth="1"/>
    <col min="3" max="3" width="16.6328125" style="55" customWidth="1"/>
    <col min="4" max="33" width="26.81640625" style="37" customWidth="1"/>
    <col min="34" max="16384" width="34.6328125" style="37"/>
  </cols>
  <sheetData>
    <row r="1" spans="2:35" s="42" customFormat="1" x14ac:dyDescent="0.35">
      <c r="B1" s="40"/>
      <c r="C1" s="41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</row>
    <row r="2" spans="2:35" s="42" customFormat="1" x14ac:dyDescent="0.35">
      <c r="B2" s="43" t="s">
        <v>57</v>
      </c>
      <c r="C2" s="44">
        <f>C11</f>
        <v>0</v>
      </c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</row>
    <row r="3" spans="2:35" s="42" customFormat="1" x14ac:dyDescent="0.35">
      <c r="B3" s="43"/>
      <c r="C3" s="44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</row>
    <row r="4" spans="2:35" s="42" customFormat="1" x14ac:dyDescent="0.35">
      <c r="B4" s="40"/>
      <c r="C4" s="41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</row>
    <row r="5" spans="2:35" s="42" customFormat="1" x14ac:dyDescent="0.35">
      <c r="C5" s="45"/>
    </row>
    <row r="6" spans="2:35" s="42" customFormat="1" x14ac:dyDescent="0.35">
      <c r="C6" s="45"/>
    </row>
    <row r="8" spans="2:35" s="49" customFormat="1" ht="32" customHeight="1" x14ac:dyDescent="0.35">
      <c r="B8" s="46" t="s">
        <v>38</v>
      </c>
      <c r="C8" s="47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  <c r="W8" s="48"/>
      <c r="X8" s="48"/>
      <c r="Y8" s="48"/>
      <c r="Z8" s="48"/>
      <c r="AA8" s="48"/>
      <c r="AB8" s="48"/>
      <c r="AC8" s="48"/>
      <c r="AD8" s="48"/>
      <c r="AE8" s="48"/>
      <c r="AF8" s="48"/>
      <c r="AG8" s="48"/>
    </row>
    <row r="9" spans="2:35" s="49" customFormat="1" ht="32" customHeight="1" x14ac:dyDescent="0.35">
      <c r="C9" s="50"/>
    </row>
    <row r="10" spans="2:35" s="49" customFormat="1" ht="32" customHeight="1" x14ac:dyDescent="0.35">
      <c r="B10" s="51" t="s">
        <v>65</v>
      </c>
      <c r="C10" s="52" t="str">
        <f>'Risk Exposure 1'!C10</f>
        <v>CHF</v>
      </c>
    </row>
    <row r="11" spans="2:35" s="49" customFormat="1" ht="32" customHeight="1" x14ac:dyDescent="0.35">
      <c r="B11" s="53" t="s">
        <v>66</v>
      </c>
      <c r="C11" s="52"/>
    </row>
    <row r="12" spans="2:35" s="49" customFormat="1" ht="32" customHeight="1" thickBot="1" x14ac:dyDescent="0.4">
      <c r="B12" s="54"/>
      <c r="C12" s="55"/>
    </row>
    <row r="13" spans="2:35" s="37" customFormat="1" ht="25" customHeight="1" x14ac:dyDescent="0.35">
      <c r="C13" s="55"/>
      <c r="D13" s="124" t="s">
        <v>36</v>
      </c>
      <c r="E13" s="125"/>
      <c r="F13" s="125"/>
      <c r="G13" s="125"/>
      <c r="H13" s="125"/>
      <c r="I13" s="125"/>
      <c r="J13" s="125"/>
      <c r="K13" s="125"/>
      <c r="L13" s="125"/>
      <c r="M13" s="125"/>
      <c r="N13" s="125"/>
      <c r="O13" s="125"/>
      <c r="P13" s="59" t="s">
        <v>37</v>
      </c>
      <c r="Q13" s="60"/>
      <c r="R13" s="60"/>
      <c r="S13" s="60"/>
      <c r="T13" s="60"/>
      <c r="U13" s="60"/>
      <c r="V13" s="60"/>
      <c r="W13" s="60"/>
      <c r="X13" s="60"/>
      <c r="Y13" s="60"/>
      <c r="Z13" s="60"/>
      <c r="AA13" s="60"/>
      <c r="AB13" s="60"/>
      <c r="AC13" s="60"/>
      <c r="AD13" s="60"/>
      <c r="AE13" s="60"/>
      <c r="AF13" s="60"/>
      <c r="AG13" s="61"/>
    </row>
    <row r="14" spans="2:35" s="37" customFormat="1" ht="21" customHeight="1" x14ac:dyDescent="0.35">
      <c r="C14" s="55"/>
      <c r="D14" s="126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5"/>
      <c r="Q14" s="66"/>
      <c r="R14" s="66"/>
      <c r="S14" s="66"/>
      <c r="T14" s="66"/>
      <c r="U14" s="66"/>
      <c r="V14" s="66"/>
      <c r="W14" s="66"/>
      <c r="X14" s="66"/>
      <c r="Y14" s="66"/>
      <c r="Z14" s="66"/>
      <c r="AA14" s="66"/>
      <c r="AB14" s="66"/>
      <c r="AC14" s="66"/>
      <c r="AD14" s="66"/>
      <c r="AE14" s="66"/>
      <c r="AF14" s="66"/>
      <c r="AG14" s="67"/>
    </row>
    <row r="15" spans="2:35" s="37" customFormat="1" ht="8" customHeight="1" x14ac:dyDescent="0.35">
      <c r="C15" s="55"/>
      <c r="D15" s="127"/>
      <c r="E15" s="69"/>
      <c r="F15" s="69"/>
      <c r="G15" s="69"/>
      <c r="H15" s="69"/>
      <c r="I15" s="69"/>
      <c r="J15" s="69"/>
      <c r="K15" s="69"/>
      <c r="L15" s="69"/>
      <c r="M15" s="69"/>
      <c r="N15" s="69"/>
      <c r="O15" s="69"/>
      <c r="P15" s="71"/>
      <c r="Q15" s="69"/>
      <c r="R15" s="69"/>
      <c r="S15" s="69"/>
      <c r="T15" s="69"/>
      <c r="U15" s="69"/>
      <c r="V15" s="69"/>
      <c r="W15" s="69"/>
      <c r="X15" s="69"/>
      <c r="Y15" s="69"/>
      <c r="Z15" s="69"/>
      <c r="AA15" s="69"/>
      <c r="AB15" s="69"/>
      <c r="AC15" s="69"/>
      <c r="AD15" s="69"/>
      <c r="AE15" s="69"/>
      <c r="AF15" s="69"/>
      <c r="AG15" s="70"/>
    </row>
    <row r="16" spans="2:35" s="37" customFormat="1" ht="45" customHeight="1" x14ac:dyDescent="0.35">
      <c r="B16" s="39"/>
      <c r="C16" s="55"/>
      <c r="D16" s="128">
        <f t="shared" ref="D16:N16" ca="1" si="0">EOMONTH(E16,-1)</f>
        <v>45046</v>
      </c>
      <c r="E16" s="73">
        <f t="shared" ca="1" si="0"/>
        <v>45077</v>
      </c>
      <c r="F16" s="73">
        <f t="shared" ca="1" si="0"/>
        <v>45107</v>
      </c>
      <c r="G16" s="73">
        <f t="shared" ca="1" si="0"/>
        <v>45138</v>
      </c>
      <c r="H16" s="73">
        <f t="shared" ca="1" si="0"/>
        <v>45169</v>
      </c>
      <c r="I16" s="73">
        <f t="shared" ca="1" si="0"/>
        <v>45199</v>
      </c>
      <c r="J16" s="73">
        <f t="shared" ca="1" si="0"/>
        <v>45230</v>
      </c>
      <c r="K16" s="73">
        <f t="shared" ca="1" si="0"/>
        <v>45260</v>
      </c>
      <c r="L16" s="73">
        <f t="shared" ca="1" si="0"/>
        <v>45291</v>
      </c>
      <c r="M16" s="73">
        <f t="shared" ca="1" si="0"/>
        <v>45322</v>
      </c>
      <c r="N16" s="73">
        <f t="shared" ca="1" si="0"/>
        <v>45351</v>
      </c>
      <c r="O16" s="129">
        <f ca="1">EOMONTH(P16,-1)</f>
        <v>45382</v>
      </c>
      <c r="P16" s="75">
        <f ca="1">EOMONTH(TODAY(),0)</f>
        <v>45412</v>
      </c>
      <c r="Q16" s="73">
        <f ca="1">EOMONTH(P16,1)</f>
        <v>45443</v>
      </c>
      <c r="R16" s="73">
        <f t="shared" ref="R16:AG16" ca="1" si="1">EOMONTH(Q16,1)</f>
        <v>45473</v>
      </c>
      <c r="S16" s="73">
        <f t="shared" ca="1" si="1"/>
        <v>45504</v>
      </c>
      <c r="T16" s="73">
        <f t="shared" ca="1" si="1"/>
        <v>45535</v>
      </c>
      <c r="U16" s="73">
        <f t="shared" ca="1" si="1"/>
        <v>45565</v>
      </c>
      <c r="V16" s="73">
        <f t="shared" ca="1" si="1"/>
        <v>45596</v>
      </c>
      <c r="W16" s="73">
        <f t="shared" ca="1" si="1"/>
        <v>45626</v>
      </c>
      <c r="X16" s="73">
        <f t="shared" ca="1" si="1"/>
        <v>45657</v>
      </c>
      <c r="Y16" s="73">
        <f t="shared" ca="1" si="1"/>
        <v>45688</v>
      </c>
      <c r="Z16" s="73">
        <f t="shared" ca="1" si="1"/>
        <v>45716</v>
      </c>
      <c r="AA16" s="73">
        <f t="shared" ca="1" si="1"/>
        <v>45747</v>
      </c>
      <c r="AB16" s="73">
        <f t="shared" ca="1" si="1"/>
        <v>45777</v>
      </c>
      <c r="AC16" s="73">
        <f t="shared" ca="1" si="1"/>
        <v>45808</v>
      </c>
      <c r="AD16" s="73">
        <f t="shared" ca="1" si="1"/>
        <v>45838</v>
      </c>
      <c r="AE16" s="73">
        <f t="shared" ca="1" si="1"/>
        <v>45869</v>
      </c>
      <c r="AF16" s="73">
        <f t="shared" ca="1" si="1"/>
        <v>45900</v>
      </c>
      <c r="AG16" s="74">
        <f t="shared" ca="1" si="1"/>
        <v>45930</v>
      </c>
      <c r="AH16" s="76"/>
      <c r="AI16" s="76"/>
    </row>
    <row r="17" spans="2:35" s="37" customFormat="1" ht="16" customHeight="1" x14ac:dyDescent="0.35">
      <c r="B17" s="39"/>
      <c r="C17" s="55"/>
      <c r="D17" s="130"/>
      <c r="E17" s="78"/>
      <c r="F17" s="78"/>
      <c r="G17" s="78"/>
      <c r="H17" s="78"/>
      <c r="I17" s="78"/>
      <c r="J17" s="78"/>
      <c r="K17" s="78"/>
      <c r="L17" s="78"/>
      <c r="M17" s="78"/>
      <c r="N17" s="78"/>
      <c r="O17" s="78"/>
      <c r="P17" s="80"/>
      <c r="Q17" s="81"/>
      <c r="R17" s="81"/>
      <c r="S17" s="81"/>
      <c r="T17" s="81"/>
      <c r="U17" s="81"/>
      <c r="V17" s="81"/>
      <c r="W17" s="81"/>
      <c r="X17" s="81"/>
      <c r="Y17" s="81"/>
      <c r="Z17" s="81"/>
      <c r="AA17" s="81"/>
      <c r="AB17" s="81"/>
      <c r="AC17" s="81"/>
      <c r="AD17" s="81"/>
      <c r="AE17" s="81"/>
      <c r="AF17" s="81"/>
      <c r="AG17" s="82"/>
      <c r="AH17" s="83"/>
      <c r="AI17" s="83"/>
    </row>
    <row r="18" spans="2:35" s="37" customFormat="1" ht="45" customHeight="1" x14ac:dyDescent="0.35">
      <c r="B18" s="84" t="s">
        <v>67</v>
      </c>
      <c r="C18" s="85" t="str">
        <f>C10</f>
        <v>CHF</v>
      </c>
      <c r="D18" s="131">
        <v>10000000</v>
      </c>
      <c r="E18" s="87"/>
      <c r="F18" s="87"/>
      <c r="G18" s="87"/>
      <c r="H18" s="87"/>
      <c r="I18" s="87"/>
      <c r="J18" s="87"/>
      <c r="K18" s="87"/>
      <c r="L18" s="87"/>
      <c r="M18" s="87"/>
      <c r="N18" s="87"/>
      <c r="O18" s="132"/>
      <c r="P18" s="89"/>
      <c r="Q18" s="87"/>
      <c r="R18" s="87"/>
      <c r="S18" s="87"/>
      <c r="T18" s="87"/>
      <c r="U18" s="87"/>
      <c r="V18" s="87"/>
      <c r="W18" s="87"/>
      <c r="X18" s="87"/>
      <c r="Y18" s="87"/>
      <c r="Z18" s="87"/>
      <c r="AA18" s="87"/>
      <c r="AB18" s="87"/>
      <c r="AC18" s="87"/>
      <c r="AD18" s="87"/>
      <c r="AE18" s="87"/>
      <c r="AF18" s="87"/>
      <c r="AG18" s="88"/>
    </row>
    <row r="19" spans="2:35" s="37" customFormat="1" ht="20" customHeight="1" x14ac:dyDescent="0.35">
      <c r="B19" s="84"/>
      <c r="C19" s="90"/>
      <c r="D19" s="133"/>
      <c r="E19" s="92"/>
      <c r="F19" s="92"/>
      <c r="G19" s="92"/>
      <c r="H19" s="92"/>
      <c r="I19" s="92"/>
      <c r="J19" s="92"/>
      <c r="K19" s="92"/>
      <c r="L19" s="92"/>
      <c r="M19" s="92"/>
      <c r="N19" s="92"/>
      <c r="O19" s="134"/>
      <c r="P19" s="94"/>
      <c r="Q19" s="92"/>
      <c r="R19" s="92"/>
      <c r="S19" s="92"/>
      <c r="T19" s="92"/>
      <c r="U19" s="92"/>
      <c r="V19" s="92"/>
      <c r="W19" s="92"/>
      <c r="X19" s="92"/>
      <c r="Y19" s="92"/>
      <c r="Z19" s="92"/>
      <c r="AA19" s="92"/>
      <c r="AB19" s="92"/>
      <c r="AC19" s="92"/>
      <c r="AD19" s="92"/>
      <c r="AE19" s="92"/>
      <c r="AF19" s="92"/>
      <c r="AG19" s="93"/>
    </row>
    <row r="20" spans="2:35" s="37" customFormat="1" ht="45" customHeight="1" x14ac:dyDescent="0.35">
      <c r="B20" s="84" t="s">
        <v>68</v>
      </c>
      <c r="C20" s="85" t="str">
        <f>C10</f>
        <v>CHF</v>
      </c>
      <c r="D20" s="135">
        <v>-361452.47500000003</v>
      </c>
      <c r="E20" s="96"/>
      <c r="F20" s="96"/>
      <c r="G20" s="96"/>
      <c r="H20" s="96"/>
      <c r="I20" s="96"/>
      <c r="J20" s="96"/>
      <c r="K20" s="96"/>
      <c r="L20" s="96"/>
      <c r="M20" s="96"/>
      <c r="N20" s="96"/>
      <c r="O20" s="136"/>
      <c r="P20" s="98"/>
      <c r="Q20" s="96"/>
      <c r="R20" s="96"/>
      <c r="S20" s="96"/>
      <c r="T20" s="96"/>
      <c r="U20" s="96"/>
      <c r="V20" s="96"/>
      <c r="W20" s="96"/>
      <c r="X20" s="96"/>
      <c r="Y20" s="96"/>
      <c r="Z20" s="96"/>
      <c r="AA20" s="96"/>
      <c r="AB20" s="96"/>
      <c r="AC20" s="96"/>
      <c r="AD20" s="96"/>
      <c r="AE20" s="96"/>
      <c r="AF20" s="96"/>
      <c r="AG20" s="97"/>
    </row>
    <row r="21" spans="2:35" s="37" customFormat="1" ht="20" customHeight="1" thickBot="1" x14ac:dyDescent="0.4">
      <c r="B21" s="99"/>
      <c r="C21" s="90"/>
      <c r="D21" s="137"/>
      <c r="E21" s="101"/>
      <c r="F21" s="101"/>
      <c r="G21" s="101"/>
      <c r="H21" s="101"/>
      <c r="I21" s="101"/>
      <c r="J21" s="101"/>
      <c r="K21" s="101"/>
      <c r="L21" s="101"/>
      <c r="M21" s="101"/>
      <c r="N21" s="101"/>
      <c r="O21" s="138"/>
      <c r="P21" s="103"/>
      <c r="Q21" s="101"/>
      <c r="R21" s="101"/>
      <c r="S21" s="101"/>
      <c r="T21" s="101"/>
      <c r="U21" s="101"/>
      <c r="V21" s="101"/>
      <c r="W21" s="101"/>
      <c r="X21" s="101"/>
      <c r="Y21" s="101"/>
      <c r="Z21" s="101"/>
      <c r="AA21" s="101"/>
      <c r="AB21" s="101"/>
      <c r="AC21" s="101"/>
      <c r="AD21" s="101"/>
      <c r="AE21" s="101"/>
      <c r="AF21" s="101"/>
      <c r="AG21" s="102"/>
    </row>
    <row r="22" spans="2:35" s="37" customFormat="1" ht="45" customHeight="1" thickTop="1" thickBot="1" x14ac:dyDescent="0.4">
      <c r="B22" s="53" t="s">
        <v>39</v>
      </c>
      <c r="C22" s="104" t="str">
        <f>C10</f>
        <v>CHF</v>
      </c>
      <c r="D22" s="139">
        <f>D18+D20</f>
        <v>9638547.5250000004</v>
      </c>
      <c r="E22" s="106">
        <f t="shared" ref="E22:AG22" si="2">E18+E20</f>
        <v>0</v>
      </c>
      <c r="F22" s="106">
        <f t="shared" si="2"/>
        <v>0</v>
      </c>
      <c r="G22" s="106">
        <f t="shared" si="2"/>
        <v>0</v>
      </c>
      <c r="H22" s="106">
        <f t="shared" si="2"/>
        <v>0</v>
      </c>
      <c r="I22" s="106">
        <f t="shared" si="2"/>
        <v>0</v>
      </c>
      <c r="J22" s="106">
        <f t="shared" si="2"/>
        <v>0</v>
      </c>
      <c r="K22" s="106">
        <f t="shared" si="2"/>
        <v>0</v>
      </c>
      <c r="L22" s="106">
        <f t="shared" si="2"/>
        <v>0</v>
      </c>
      <c r="M22" s="106">
        <f t="shared" si="2"/>
        <v>0</v>
      </c>
      <c r="N22" s="106">
        <f t="shared" si="2"/>
        <v>0</v>
      </c>
      <c r="O22" s="140">
        <f t="shared" si="2"/>
        <v>0</v>
      </c>
      <c r="P22" s="108">
        <f t="shared" si="2"/>
        <v>0</v>
      </c>
      <c r="Q22" s="106">
        <f t="shared" si="2"/>
        <v>0</v>
      </c>
      <c r="R22" s="106">
        <f t="shared" si="2"/>
        <v>0</v>
      </c>
      <c r="S22" s="106">
        <f t="shared" si="2"/>
        <v>0</v>
      </c>
      <c r="T22" s="106">
        <f t="shared" si="2"/>
        <v>0</v>
      </c>
      <c r="U22" s="106">
        <f t="shared" si="2"/>
        <v>0</v>
      </c>
      <c r="V22" s="106">
        <f t="shared" si="2"/>
        <v>0</v>
      </c>
      <c r="W22" s="106">
        <f t="shared" si="2"/>
        <v>0</v>
      </c>
      <c r="X22" s="106">
        <f t="shared" si="2"/>
        <v>0</v>
      </c>
      <c r="Y22" s="106">
        <f t="shared" si="2"/>
        <v>0</v>
      </c>
      <c r="Z22" s="106">
        <f t="shared" si="2"/>
        <v>0</v>
      </c>
      <c r="AA22" s="106">
        <f t="shared" si="2"/>
        <v>0</v>
      </c>
      <c r="AB22" s="106">
        <f t="shared" si="2"/>
        <v>0</v>
      </c>
      <c r="AC22" s="106">
        <f t="shared" si="2"/>
        <v>0</v>
      </c>
      <c r="AD22" s="106">
        <f t="shared" si="2"/>
        <v>0</v>
      </c>
      <c r="AE22" s="106">
        <f t="shared" si="2"/>
        <v>0</v>
      </c>
      <c r="AF22" s="106">
        <f t="shared" si="2"/>
        <v>0</v>
      </c>
      <c r="AG22" s="107">
        <f t="shared" si="2"/>
        <v>0</v>
      </c>
    </row>
    <row r="23" spans="2:35" s="37" customFormat="1" ht="20" customHeight="1" thickTop="1" x14ac:dyDescent="0.35">
      <c r="B23" s="39"/>
      <c r="C23" s="55"/>
      <c r="D23" s="141"/>
      <c r="E23" s="110"/>
      <c r="F23" s="110"/>
      <c r="G23" s="110"/>
      <c r="H23" s="110"/>
      <c r="I23" s="110"/>
      <c r="J23" s="110"/>
      <c r="K23" s="110"/>
      <c r="L23" s="110"/>
      <c r="M23" s="110"/>
      <c r="N23" s="110"/>
      <c r="O23" s="142"/>
      <c r="P23" s="112"/>
      <c r="Q23" s="110"/>
      <c r="R23" s="110"/>
      <c r="S23" s="110"/>
      <c r="T23" s="110"/>
      <c r="U23" s="110"/>
      <c r="V23" s="110"/>
      <c r="W23" s="110"/>
      <c r="X23" s="110"/>
      <c r="Y23" s="110"/>
      <c r="Z23" s="110"/>
      <c r="AA23" s="110"/>
      <c r="AB23" s="110"/>
      <c r="AC23" s="110"/>
      <c r="AD23" s="110"/>
      <c r="AE23" s="110"/>
      <c r="AF23" s="110"/>
      <c r="AG23" s="111"/>
    </row>
    <row r="24" spans="2:35" s="37" customFormat="1" ht="45" customHeight="1" thickBot="1" x14ac:dyDescent="0.4">
      <c r="B24" s="53" t="s">
        <v>69</v>
      </c>
      <c r="C24" s="55"/>
      <c r="D24" s="143">
        <v>1.05</v>
      </c>
      <c r="E24" s="144"/>
      <c r="F24" s="144"/>
      <c r="G24" s="144"/>
      <c r="H24" s="144"/>
      <c r="I24" s="144"/>
      <c r="J24" s="144"/>
      <c r="K24" s="144"/>
      <c r="L24" s="144"/>
      <c r="M24" s="144"/>
      <c r="N24" s="144"/>
      <c r="O24" s="145"/>
      <c r="P24" s="116"/>
      <c r="Q24" s="117"/>
      <c r="R24" s="117"/>
      <c r="S24" s="117"/>
      <c r="T24" s="117"/>
      <c r="U24" s="117"/>
      <c r="V24" s="117"/>
      <c r="W24" s="117"/>
      <c r="X24" s="117"/>
      <c r="Y24" s="117"/>
      <c r="Z24" s="117"/>
      <c r="AA24" s="117"/>
      <c r="AB24" s="117"/>
      <c r="AC24" s="117"/>
      <c r="AD24" s="117"/>
      <c r="AE24" s="117"/>
      <c r="AF24" s="117"/>
      <c r="AG24" s="118"/>
    </row>
    <row r="25" spans="2:35" s="37" customFormat="1" ht="32" customHeight="1" x14ac:dyDescent="0.35">
      <c r="B25" s="119"/>
      <c r="C25" s="120"/>
      <c r="D25" s="104"/>
      <c r="E25" s="104"/>
      <c r="F25" s="104"/>
      <c r="G25" s="104"/>
      <c r="H25" s="104"/>
      <c r="I25" s="104"/>
      <c r="J25" s="104"/>
      <c r="K25" s="104"/>
      <c r="L25" s="104"/>
      <c r="M25" s="104"/>
      <c r="N25" s="104"/>
      <c r="O25" s="104"/>
      <c r="P25" s="104"/>
      <c r="Q25" s="104"/>
      <c r="R25" s="104"/>
      <c r="S25" s="104"/>
      <c r="T25" s="104"/>
      <c r="U25" s="104"/>
    </row>
    <row r="26" spans="2:35" s="37" customFormat="1" ht="32" customHeight="1" x14ac:dyDescent="0.35">
      <c r="B26" s="121" t="s">
        <v>48</v>
      </c>
      <c r="C26" s="120"/>
      <c r="D26" s="119"/>
      <c r="E26" s="122"/>
      <c r="F26" s="119"/>
      <c r="G26" s="122"/>
      <c r="H26" s="119"/>
      <c r="I26" s="122"/>
      <c r="J26" s="119"/>
      <c r="K26" s="122"/>
      <c r="L26" s="119"/>
      <c r="M26" s="122"/>
      <c r="N26" s="119"/>
      <c r="O26" s="122"/>
    </row>
    <row r="27" spans="2:35" s="37" customFormat="1" ht="25" customHeight="1" x14ac:dyDescent="0.35">
      <c r="B27" s="121"/>
      <c r="C27" s="120"/>
      <c r="D27" s="119"/>
      <c r="E27" s="122"/>
      <c r="F27" s="119"/>
      <c r="G27" s="122"/>
      <c r="H27" s="119"/>
      <c r="I27" s="122"/>
      <c r="J27" s="119"/>
      <c r="K27" s="122"/>
      <c r="L27" s="119"/>
      <c r="M27" s="122"/>
      <c r="N27" s="119"/>
      <c r="O27" s="122"/>
    </row>
    <row r="29" spans="2:35" s="37" customFormat="1" x14ac:dyDescent="0.35">
      <c r="B29" s="123"/>
      <c r="C29" s="55"/>
    </row>
    <row r="30" spans="2:35" s="37" customFormat="1" x14ac:dyDescent="0.35">
      <c r="B30" s="123"/>
      <c r="C30" s="55"/>
    </row>
    <row r="31" spans="2:35" s="37" customFormat="1" x14ac:dyDescent="0.35">
      <c r="B31" s="123"/>
      <c r="C31" s="55"/>
    </row>
    <row r="32" spans="2:35" s="37" customFormat="1" x14ac:dyDescent="0.35">
      <c r="B32" s="123"/>
      <c r="C32" s="55"/>
    </row>
    <row r="33" spans="2:4" s="37" customFormat="1" x14ac:dyDescent="0.35">
      <c r="B33" s="123"/>
      <c r="C33" s="55"/>
    </row>
    <row r="34" spans="2:4" s="37" customFormat="1" x14ac:dyDescent="0.35">
      <c r="B34" s="123"/>
      <c r="C34" s="55"/>
    </row>
    <row r="35" spans="2:4" s="37" customFormat="1" x14ac:dyDescent="0.35">
      <c r="B35" s="123"/>
      <c r="C35" s="55"/>
    </row>
    <row r="36" spans="2:4" s="37" customFormat="1" x14ac:dyDescent="0.35">
      <c r="B36" s="123"/>
      <c r="C36" s="55"/>
    </row>
    <row r="37" spans="2:4" s="37" customFormat="1" x14ac:dyDescent="0.35">
      <c r="B37" s="123"/>
      <c r="C37" s="55"/>
    </row>
    <row r="38" spans="2:4" s="37" customFormat="1" x14ac:dyDescent="0.35">
      <c r="B38" s="123"/>
      <c r="C38" s="55"/>
    </row>
    <row r="39" spans="2:4" s="37" customFormat="1" x14ac:dyDescent="0.3">
      <c r="B39" s="123"/>
      <c r="C39" s="55"/>
      <c r="D39" s="6"/>
    </row>
    <row r="40" spans="2:4" s="37" customFormat="1" x14ac:dyDescent="0.35">
      <c r="B40" s="123"/>
      <c r="C40" s="55"/>
    </row>
    <row r="41" spans="2:4" s="37" customFormat="1" x14ac:dyDescent="0.35">
      <c r="B41" s="123"/>
      <c r="C41" s="55"/>
    </row>
    <row r="42" spans="2:4" s="37" customFormat="1" x14ac:dyDescent="0.35">
      <c r="B42" s="123"/>
      <c r="C42" s="55"/>
    </row>
    <row r="43" spans="2:4" s="37" customFormat="1" x14ac:dyDescent="0.35">
      <c r="B43" s="123"/>
      <c r="C43" s="55"/>
    </row>
    <row r="44" spans="2:4" s="37" customFormat="1" x14ac:dyDescent="0.35">
      <c r="B44" s="123"/>
      <c r="C44" s="55"/>
    </row>
  </sheetData>
  <sheetProtection algorithmName="SHA-512" hashValue="M3aqANFAyeUcJb1ljLXDDDy7iJkvCx6iPAgPb9BNHAHcn7/sGL7NVv5oMNE4yE6rp/1GcUjh02vXF8tsypc6RQ==" saltValue="NJc52BxdOh4SSiEzlZ1hKA==" spinCount="100000" sheet="1" objects="1" scenarios="1" formatCells="0" formatColumns="0" formatRows="0" pivotTables="0"/>
  <mergeCells count="4">
    <mergeCell ref="B2:B3"/>
    <mergeCell ref="C2:C3"/>
    <mergeCell ref="D13:O14"/>
    <mergeCell ref="P13:AG14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1E9C70-5732-D74E-A83C-DD1468AADFE0}">
  <dimension ref="B1:AI44"/>
  <sheetViews>
    <sheetView zoomScale="70" zoomScaleNormal="70" workbookViewId="0">
      <selection activeCell="H9" sqref="H9"/>
    </sheetView>
  </sheetViews>
  <sheetFormatPr defaultColWidth="34.6328125" defaultRowHeight="15.5" x14ac:dyDescent="0.35"/>
  <cols>
    <col min="1" max="1" width="5.1796875" style="37" customWidth="1"/>
    <col min="2" max="2" width="37.1796875" style="37" customWidth="1"/>
    <col min="3" max="3" width="16.6328125" style="55" customWidth="1"/>
    <col min="4" max="33" width="26.81640625" style="37" customWidth="1"/>
    <col min="34" max="16384" width="34.6328125" style="37"/>
  </cols>
  <sheetData>
    <row r="1" spans="2:35" s="42" customFormat="1" x14ac:dyDescent="0.35">
      <c r="B1" s="40"/>
      <c r="C1" s="41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</row>
    <row r="2" spans="2:35" s="42" customFormat="1" x14ac:dyDescent="0.35">
      <c r="B2" s="43" t="s">
        <v>51</v>
      </c>
      <c r="C2" s="44">
        <f>C11</f>
        <v>0</v>
      </c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</row>
    <row r="3" spans="2:35" s="42" customFormat="1" x14ac:dyDescent="0.35">
      <c r="B3" s="43"/>
      <c r="C3" s="44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</row>
    <row r="4" spans="2:35" s="42" customFormat="1" x14ac:dyDescent="0.35">
      <c r="B4" s="40"/>
      <c r="C4" s="41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</row>
    <row r="5" spans="2:35" s="42" customFormat="1" x14ac:dyDescent="0.35">
      <c r="C5" s="45"/>
    </row>
    <row r="6" spans="2:35" s="42" customFormat="1" x14ac:dyDescent="0.35">
      <c r="C6" s="45"/>
    </row>
    <row r="8" spans="2:35" s="49" customFormat="1" ht="32" customHeight="1" x14ac:dyDescent="0.35">
      <c r="B8" s="46" t="s">
        <v>38</v>
      </c>
      <c r="C8" s="47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  <c r="W8" s="48"/>
      <c r="X8" s="48"/>
      <c r="Y8" s="48"/>
      <c r="Z8" s="48"/>
      <c r="AA8" s="48"/>
      <c r="AB8" s="48"/>
      <c r="AC8" s="48"/>
      <c r="AD8" s="48"/>
      <c r="AE8" s="48"/>
      <c r="AF8" s="48"/>
      <c r="AG8" s="48"/>
    </row>
    <row r="9" spans="2:35" s="49" customFormat="1" ht="32" customHeight="1" x14ac:dyDescent="0.35">
      <c r="C9" s="50"/>
    </row>
    <row r="10" spans="2:35" s="49" customFormat="1" ht="32" customHeight="1" x14ac:dyDescent="0.35">
      <c r="B10" s="51" t="s">
        <v>65</v>
      </c>
      <c r="C10" s="52" t="str">
        <f>'Risk Exposure 1'!C10</f>
        <v>CHF</v>
      </c>
    </row>
    <row r="11" spans="2:35" s="49" customFormat="1" ht="32" customHeight="1" x14ac:dyDescent="0.35">
      <c r="B11" s="53" t="s">
        <v>66</v>
      </c>
      <c r="C11" s="52"/>
    </row>
    <row r="12" spans="2:35" s="49" customFormat="1" ht="32" customHeight="1" thickBot="1" x14ac:dyDescent="0.4">
      <c r="B12" s="54"/>
      <c r="C12" s="55"/>
    </row>
    <row r="13" spans="2:35" s="37" customFormat="1" ht="25" customHeight="1" x14ac:dyDescent="0.35">
      <c r="C13" s="55"/>
      <c r="D13" s="56" t="s">
        <v>36</v>
      </c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9" t="s">
        <v>37</v>
      </c>
      <c r="Q13" s="60"/>
      <c r="R13" s="60"/>
      <c r="S13" s="60"/>
      <c r="T13" s="60"/>
      <c r="U13" s="60"/>
      <c r="V13" s="60"/>
      <c r="W13" s="60"/>
      <c r="X13" s="60"/>
      <c r="Y13" s="60"/>
      <c r="Z13" s="60"/>
      <c r="AA13" s="60"/>
      <c r="AB13" s="60"/>
      <c r="AC13" s="60"/>
      <c r="AD13" s="60"/>
      <c r="AE13" s="60"/>
      <c r="AF13" s="60"/>
      <c r="AG13" s="61"/>
    </row>
    <row r="14" spans="2:35" s="37" customFormat="1" ht="21" customHeight="1" x14ac:dyDescent="0.35">
      <c r="C14" s="55"/>
      <c r="D14" s="62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5"/>
      <c r="Q14" s="66"/>
      <c r="R14" s="66"/>
      <c r="S14" s="66"/>
      <c r="T14" s="66"/>
      <c r="U14" s="66"/>
      <c r="V14" s="66"/>
      <c r="W14" s="66"/>
      <c r="X14" s="66"/>
      <c r="Y14" s="66"/>
      <c r="Z14" s="66"/>
      <c r="AA14" s="66"/>
      <c r="AB14" s="66"/>
      <c r="AC14" s="66"/>
      <c r="AD14" s="66"/>
      <c r="AE14" s="66"/>
      <c r="AF14" s="66"/>
      <c r="AG14" s="67"/>
    </row>
    <row r="15" spans="2:35" s="37" customFormat="1" ht="8" customHeight="1" x14ac:dyDescent="0.35">
      <c r="C15" s="55"/>
      <c r="D15" s="68"/>
      <c r="E15" s="69"/>
      <c r="F15" s="69"/>
      <c r="G15" s="69"/>
      <c r="H15" s="69"/>
      <c r="I15" s="69"/>
      <c r="J15" s="69"/>
      <c r="K15" s="69"/>
      <c r="L15" s="69"/>
      <c r="M15" s="69"/>
      <c r="N15" s="69"/>
      <c r="O15" s="69"/>
      <c r="P15" s="71"/>
      <c r="Q15" s="69"/>
      <c r="R15" s="69"/>
      <c r="S15" s="69"/>
      <c r="T15" s="69"/>
      <c r="U15" s="69"/>
      <c r="V15" s="69"/>
      <c r="W15" s="69"/>
      <c r="X15" s="69"/>
      <c r="Y15" s="69"/>
      <c r="Z15" s="69"/>
      <c r="AA15" s="69"/>
      <c r="AB15" s="69"/>
      <c r="AC15" s="69"/>
      <c r="AD15" s="69"/>
      <c r="AE15" s="69"/>
      <c r="AF15" s="69"/>
      <c r="AG15" s="70"/>
    </row>
    <row r="16" spans="2:35" s="37" customFormat="1" ht="45" customHeight="1" x14ac:dyDescent="0.35">
      <c r="B16" s="39"/>
      <c r="C16" s="55"/>
      <c r="D16" s="72">
        <f t="shared" ref="D16:N16" ca="1" si="0">EOMONTH(E16,-1)</f>
        <v>45046</v>
      </c>
      <c r="E16" s="73">
        <f t="shared" ca="1" si="0"/>
        <v>45077</v>
      </c>
      <c r="F16" s="73">
        <f t="shared" ca="1" si="0"/>
        <v>45107</v>
      </c>
      <c r="G16" s="73">
        <f t="shared" ca="1" si="0"/>
        <v>45138</v>
      </c>
      <c r="H16" s="73">
        <f t="shared" ca="1" si="0"/>
        <v>45169</v>
      </c>
      <c r="I16" s="73">
        <f t="shared" ca="1" si="0"/>
        <v>45199</v>
      </c>
      <c r="J16" s="73">
        <f t="shared" ca="1" si="0"/>
        <v>45230</v>
      </c>
      <c r="K16" s="73">
        <f t="shared" ca="1" si="0"/>
        <v>45260</v>
      </c>
      <c r="L16" s="73">
        <f t="shared" ca="1" si="0"/>
        <v>45291</v>
      </c>
      <c r="M16" s="73">
        <f t="shared" ca="1" si="0"/>
        <v>45322</v>
      </c>
      <c r="N16" s="73">
        <f t="shared" ca="1" si="0"/>
        <v>45351</v>
      </c>
      <c r="O16" s="129">
        <f ca="1">EOMONTH(P16,-1)</f>
        <v>45382</v>
      </c>
      <c r="P16" s="75">
        <f ca="1">EOMONTH(TODAY(),0)</f>
        <v>45412</v>
      </c>
      <c r="Q16" s="73">
        <f ca="1">EOMONTH(P16,1)</f>
        <v>45443</v>
      </c>
      <c r="R16" s="73">
        <f t="shared" ref="R16:AG16" ca="1" si="1">EOMONTH(Q16,1)</f>
        <v>45473</v>
      </c>
      <c r="S16" s="73">
        <f t="shared" ca="1" si="1"/>
        <v>45504</v>
      </c>
      <c r="T16" s="73">
        <f t="shared" ca="1" si="1"/>
        <v>45535</v>
      </c>
      <c r="U16" s="73">
        <f t="shared" ca="1" si="1"/>
        <v>45565</v>
      </c>
      <c r="V16" s="73">
        <f t="shared" ca="1" si="1"/>
        <v>45596</v>
      </c>
      <c r="W16" s="73">
        <f t="shared" ca="1" si="1"/>
        <v>45626</v>
      </c>
      <c r="X16" s="73">
        <f t="shared" ca="1" si="1"/>
        <v>45657</v>
      </c>
      <c r="Y16" s="73">
        <f t="shared" ca="1" si="1"/>
        <v>45688</v>
      </c>
      <c r="Z16" s="73">
        <f t="shared" ca="1" si="1"/>
        <v>45716</v>
      </c>
      <c r="AA16" s="73">
        <f t="shared" ca="1" si="1"/>
        <v>45747</v>
      </c>
      <c r="AB16" s="73">
        <f t="shared" ca="1" si="1"/>
        <v>45777</v>
      </c>
      <c r="AC16" s="73">
        <f t="shared" ca="1" si="1"/>
        <v>45808</v>
      </c>
      <c r="AD16" s="73">
        <f t="shared" ca="1" si="1"/>
        <v>45838</v>
      </c>
      <c r="AE16" s="73">
        <f t="shared" ca="1" si="1"/>
        <v>45869</v>
      </c>
      <c r="AF16" s="73">
        <f t="shared" ca="1" si="1"/>
        <v>45900</v>
      </c>
      <c r="AG16" s="74">
        <f t="shared" ca="1" si="1"/>
        <v>45930</v>
      </c>
      <c r="AH16" s="76"/>
      <c r="AI16" s="76"/>
    </row>
    <row r="17" spans="2:35" s="37" customFormat="1" ht="16" customHeight="1" x14ac:dyDescent="0.35">
      <c r="B17" s="39"/>
      <c r="C17" s="55"/>
      <c r="D17" s="77"/>
      <c r="E17" s="78"/>
      <c r="F17" s="78"/>
      <c r="G17" s="78"/>
      <c r="H17" s="78"/>
      <c r="I17" s="78"/>
      <c r="J17" s="78"/>
      <c r="K17" s="78"/>
      <c r="L17" s="78"/>
      <c r="M17" s="78"/>
      <c r="N17" s="78"/>
      <c r="O17" s="78"/>
      <c r="P17" s="80"/>
      <c r="Q17" s="81"/>
      <c r="R17" s="81"/>
      <c r="S17" s="81"/>
      <c r="T17" s="81"/>
      <c r="U17" s="81"/>
      <c r="V17" s="81"/>
      <c r="W17" s="81"/>
      <c r="X17" s="81"/>
      <c r="Y17" s="81"/>
      <c r="Z17" s="81"/>
      <c r="AA17" s="81"/>
      <c r="AB17" s="81"/>
      <c r="AC17" s="81"/>
      <c r="AD17" s="81"/>
      <c r="AE17" s="81"/>
      <c r="AF17" s="81"/>
      <c r="AG17" s="82"/>
      <c r="AH17" s="83"/>
      <c r="AI17" s="83"/>
    </row>
    <row r="18" spans="2:35" s="37" customFormat="1" ht="45" customHeight="1" x14ac:dyDescent="0.35">
      <c r="B18" s="84" t="s">
        <v>67</v>
      </c>
      <c r="C18" s="85" t="str">
        <f>C10</f>
        <v>CHF</v>
      </c>
      <c r="D18" s="86">
        <v>10000000</v>
      </c>
      <c r="E18" s="87"/>
      <c r="F18" s="87"/>
      <c r="G18" s="87"/>
      <c r="H18" s="87"/>
      <c r="I18" s="87"/>
      <c r="J18" s="87"/>
      <c r="K18" s="87"/>
      <c r="L18" s="87"/>
      <c r="M18" s="87"/>
      <c r="N18" s="87"/>
      <c r="O18" s="132"/>
      <c r="P18" s="89"/>
      <c r="Q18" s="87"/>
      <c r="R18" s="87"/>
      <c r="S18" s="87"/>
      <c r="T18" s="87"/>
      <c r="U18" s="87"/>
      <c r="V18" s="87"/>
      <c r="W18" s="87"/>
      <c r="X18" s="87"/>
      <c r="Y18" s="87"/>
      <c r="Z18" s="87"/>
      <c r="AA18" s="87"/>
      <c r="AB18" s="87"/>
      <c r="AC18" s="87"/>
      <c r="AD18" s="87"/>
      <c r="AE18" s="87"/>
      <c r="AF18" s="87"/>
      <c r="AG18" s="88"/>
    </row>
    <row r="19" spans="2:35" s="37" customFormat="1" ht="20" customHeight="1" x14ac:dyDescent="0.35">
      <c r="B19" s="84"/>
      <c r="C19" s="90"/>
      <c r="D19" s="91"/>
      <c r="E19" s="92"/>
      <c r="F19" s="92"/>
      <c r="G19" s="92"/>
      <c r="H19" s="92"/>
      <c r="I19" s="92"/>
      <c r="J19" s="92"/>
      <c r="K19" s="92"/>
      <c r="L19" s="92"/>
      <c r="M19" s="92"/>
      <c r="N19" s="92"/>
      <c r="O19" s="134"/>
      <c r="P19" s="94"/>
      <c r="Q19" s="92"/>
      <c r="R19" s="92"/>
      <c r="S19" s="92"/>
      <c r="T19" s="92"/>
      <c r="U19" s="92"/>
      <c r="V19" s="92"/>
      <c r="W19" s="92"/>
      <c r="X19" s="92"/>
      <c r="Y19" s="92"/>
      <c r="Z19" s="92"/>
      <c r="AA19" s="92"/>
      <c r="AB19" s="92"/>
      <c r="AC19" s="92"/>
      <c r="AD19" s="92"/>
      <c r="AE19" s="92"/>
      <c r="AF19" s="92"/>
      <c r="AG19" s="93"/>
    </row>
    <row r="20" spans="2:35" s="37" customFormat="1" ht="45" customHeight="1" x14ac:dyDescent="0.35">
      <c r="B20" s="84" t="s">
        <v>68</v>
      </c>
      <c r="C20" s="85" t="str">
        <f>C10</f>
        <v>CHF</v>
      </c>
      <c r="D20" s="95">
        <v>-361452.47500000003</v>
      </c>
      <c r="E20" s="96"/>
      <c r="F20" s="96"/>
      <c r="G20" s="96"/>
      <c r="H20" s="96"/>
      <c r="I20" s="96"/>
      <c r="J20" s="96"/>
      <c r="K20" s="96"/>
      <c r="L20" s="96"/>
      <c r="M20" s="96"/>
      <c r="N20" s="96"/>
      <c r="O20" s="136"/>
      <c r="P20" s="98"/>
      <c r="Q20" s="96"/>
      <c r="R20" s="96"/>
      <c r="S20" s="96"/>
      <c r="T20" s="96"/>
      <c r="U20" s="96"/>
      <c r="V20" s="96"/>
      <c r="W20" s="96"/>
      <c r="X20" s="96"/>
      <c r="Y20" s="96"/>
      <c r="Z20" s="96"/>
      <c r="AA20" s="96"/>
      <c r="AB20" s="96"/>
      <c r="AC20" s="96"/>
      <c r="AD20" s="96"/>
      <c r="AE20" s="96"/>
      <c r="AF20" s="96"/>
      <c r="AG20" s="97"/>
    </row>
    <row r="21" spans="2:35" s="37" customFormat="1" ht="20" customHeight="1" thickBot="1" x14ac:dyDescent="0.4">
      <c r="B21" s="99"/>
      <c r="C21" s="90"/>
      <c r="D21" s="100"/>
      <c r="E21" s="101"/>
      <c r="F21" s="101"/>
      <c r="G21" s="101"/>
      <c r="H21" s="101"/>
      <c r="I21" s="101"/>
      <c r="J21" s="101"/>
      <c r="K21" s="101"/>
      <c r="L21" s="101"/>
      <c r="M21" s="101"/>
      <c r="N21" s="101"/>
      <c r="O21" s="138"/>
      <c r="P21" s="103"/>
      <c r="Q21" s="101"/>
      <c r="R21" s="101"/>
      <c r="S21" s="101"/>
      <c r="T21" s="101"/>
      <c r="U21" s="101"/>
      <c r="V21" s="101"/>
      <c r="W21" s="101"/>
      <c r="X21" s="101"/>
      <c r="Y21" s="101"/>
      <c r="Z21" s="101"/>
      <c r="AA21" s="101"/>
      <c r="AB21" s="101"/>
      <c r="AC21" s="101"/>
      <c r="AD21" s="101"/>
      <c r="AE21" s="101"/>
      <c r="AF21" s="101"/>
      <c r="AG21" s="102"/>
    </row>
    <row r="22" spans="2:35" s="37" customFormat="1" ht="45" customHeight="1" thickTop="1" thickBot="1" x14ac:dyDescent="0.4">
      <c r="B22" s="53" t="s">
        <v>39</v>
      </c>
      <c r="C22" s="104" t="str">
        <f>C10</f>
        <v>CHF</v>
      </c>
      <c r="D22" s="105">
        <f>D18+D20</f>
        <v>9638547.5250000004</v>
      </c>
      <c r="E22" s="106">
        <f t="shared" ref="E22:AG22" si="2">E18+E20</f>
        <v>0</v>
      </c>
      <c r="F22" s="106">
        <f t="shared" si="2"/>
        <v>0</v>
      </c>
      <c r="G22" s="106">
        <f t="shared" si="2"/>
        <v>0</v>
      </c>
      <c r="H22" s="106">
        <f t="shared" si="2"/>
        <v>0</v>
      </c>
      <c r="I22" s="106">
        <f t="shared" si="2"/>
        <v>0</v>
      </c>
      <c r="J22" s="106">
        <f t="shared" si="2"/>
        <v>0</v>
      </c>
      <c r="K22" s="106">
        <f t="shared" si="2"/>
        <v>0</v>
      </c>
      <c r="L22" s="106">
        <f t="shared" si="2"/>
        <v>0</v>
      </c>
      <c r="M22" s="106">
        <f t="shared" si="2"/>
        <v>0</v>
      </c>
      <c r="N22" s="106">
        <f t="shared" si="2"/>
        <v>0</v>
      </c>
      <c r="O22" s="140">
        <f t="shared" si="2"/>
        <v>0</v>
      </c>
      <c r="P22" s="108">
        <f t="shared" si="2"/>
        <v>0</v>
      </c>
      <c r="Q22" s="106">
        <f t="shared" si="2"/>
        <v>0</v>
      </c>
      <c r="R22" s="106">
        <f t="shared" si="2"/>
        <v>0</v>
      </c>
      <c r="S22" s="106">
        <f t="shared" si="2"/>
        <v>0</v>
      </c>
      <c r="T22" s="106">
        <f t="shared" si="2"/>
        <v>0</v>
      </c>
      <c r="U22" s="106">
        <f t="shared" si="2"/>
        <v>0</v>
      </c>
      <c r="V22" s="106">
        <f t="shared" si="2"/>
        <v>0</v>
      </c>
      <c r="W22" s="106">
        <f t="shared" si="2"/>
        <v>0</v>
      </c>
      <c r="X22" s="106">
        <f t="shared" si="2"/>
        <v>0</v>
      </c>
      <c r="Y22" s="106">
        <f t="shared" si="2"/>
        <v>0</v>
      </c>
      <c r="Z22" s="106">
        <f t="shared" si="2"/>
        <v>0</v>
      </c>
      <c r="AA22" s="106">
        <f t="shared" si="2"/>
        <v>0</v>
      </c>
      <c r="AB22" s="106">
        <f t="shared" si="2"/>
        <v>0</v>
      </c>
      <c r="AC22" s="106">
        <f t="shared" si="2"/>
        <v>0</v>
      </c>
      <c r="AD22" s="106">
        <f t="shared" si="2"/>
        <v>0</v>
      </c>
      <c r="AE22" s="106">
        <f t="shared" si="2"/>
        <v>0</v>
      </c>
      <c r="AF22" s="106">
        <f t="shared" si="2"/>
        <v>0</v>
      </c>
      <c r="AG22" s="107">
        <f t="shared" si="2"/>
        <v>0</v>
      </c>
    </row>
    <row r="23" spans="2:35" s="37" customFormat="1" ht="20" customHeight="1" thickTop="1" x14ac:dyDescent="0.35">
      <c r="B23" s="39"/>
      <c r="C23" s="55"/>
      <c r="D23" s="109"/>
      <c r="E23" s="110"/>
      <c r="F23" s="110"/>
      <c r="G23" s="110"/>
      <c r="H23" s="110"/>
      <c r="I23" s="110"/>
      <c r="J23" s="110"/>
      <c r="K23" s="110"/>
      <c r="L23" s="110"/>
      <c r="M23" s="110"/>
      <c r="N23" s="110"/>
      <c r="O23" s="142"/>
      <c r="P23" s="112"/>
      <c r="Q23" s="110"/>
      <c r="R23" s="110"/>
      <c r="S23" s="110"/>
      <c r="T23" s="110"/>
      <c r="U23" s="110"/>
      <c r="V23" s="110"/>
      <c r="W23" s="110"/>
      <c r="X23" s="110"/>
      <c r="Y23" s="110"/>
      <c r="Z23" s="110"/>
      <c r="AA23" s="110"/>
      <c r="AB23" s="110"/>
      <c r="AC23" s="110"/>
      <c r="AD23" s="110"/>
      <c r="AE23" s="110"/>
      <c r="AF23" s="110"/>
      <c r="AG23" s="111"/>
    </row>
    <row r="24" spans="2:35" s="37" customFormat="1" ht="45" customHeight="1" thickBot="1" x14ac:dyDescent="0.4">
      <c r="B24" s="53" t="s">
        <v>69</v>
      </c>
      <c r="C24" s="55"/>
      <c r="D24" s="113">
        <v>1.05</v>
      </c>
      <c r="E24" s="114"/>
      <c r="F24" s="114"/>
      <c r="G24" s="114"/>
      <c r="H24" s="114"/>
      <c r="I24" s="114"/>
      <c r="J24" s="114"/>
      <c r="K24" s="114"/>
      <c r="L24" s="114"/>
      <c r="M24" s="114"/>
      <c r="N24" s="114"/>
      <c r="O24" s="146"/>
      <c r="P24" s="116"/>
      <c r="Q24" s="117"/>
      <c r="R24" s="117"/>
      <c r="S24" s="117"/>
      <c r="T24" s="117"/>
      <c r="U24" s="117"/>
      <c r="V24" s="117"/>
      <c r="W24" s="117"/>
      <c r="X24" s="117"/>
      <c r="Y24" s="117"/>
      <c r="Z24" s="117"/>
      <c r="AA24" s="117"/>
      <c r="AB24" s="117"/>
      <c r="AC24" s="117"/>
      <c r="AD24" s="117"/>
      <c r="AE24" s="117"/>
      <c r="AF24" s="117"/>
      <c r="AG24" s="118"/>
    </row>
    <row r="25" spans="2:35" s="37" customFormat="1" ht="32" customHeight="1" x14ac:dyDescent="0.35">
      <c r="B25" s="119"/>
      <c r="C25" s="120"/>
      <c r="D25" s="104"/>
      <c r="E25" s="104"/>
      <c r="F25" s="104"/>
      <c r="G25" s="104"/>
      <c r="H25" s="104"/>
      <c r="I25" s="104"/>
      <c r="J25" s="104"/>
      <c r="K25" s="104"/>
      <c r="L25" s="104"/>
      <c r="M25" s="104"/>
      <c r="N25" s="104"/>
      <c r="O25" s="104"/>
      <c r="P25" s="104"/>
      <c r="Q25" s="104"/>
      <c r="R25" s="104"/>
      <c r="S25" s="104"/>
      <c r="T25" s="104"/>
      <c r="U25" s="104"/>
    </row>
    <row r="26" spans="2:35" s="37" customFormat="1" ht="32" customHeight="1" x14ac:dyDescent="0.35">
      <c r="B26" s="121" t="s">
        <v>48</v>
      </c>
      <c r="C26" s="120"/>
      <c r="D26" s="119"/>
      <c r="E26" s="122"/>
      <c r="F26" s="119"/>
      <c r="G26" s="122"/>
      <c r="H26" s="119"/>
      <c r="I26" s="122"/>
      <c r="J26" s="119"/>
      <c r="K26" s="122"/>
      <c r="L26" s="119"/>
      <c r="M26" s="122"/>
      <c r="N26" s="119"/>
      <c r="O26" s="122"/>
    </row>
    <row r="27" spans="2:35" s="37" customFormat="1" ht="25" customHeight="1" x14ac:dyDescent="0.35">
      <c r="B27" s="121"/>
      <c r="C27" s="120"/>
      <c r="D27" s="119"/>
      <c r="E27" s="122"/>
      <c r="F27" s="119"/>
      <c r="G27" s="122"/>
      <c r="H27" s="119"/>
      <c r="I27" s="122"/>
      <c r="J27" s="119"/>
      <c r="K27" s="122"/>
      <c r="L27" s="119"/>
      <c r="M27" s="122"/>
      <c r="N27" s="119"/>
      <c r="O27" s="122"/>
    </row>
    <row r="29" spans="2:35" s="37" customFormat="1" x14ac:dyDescent="0.35">
      <c r="B29" s="123"/>
      <c r="C29" s="55"/>
    </row>
    <row r="30" spans="2:35" s="37" customFormat="1" x14ac:dyDescent="0.35">
      <c r="B30" s="123"/>
      <c r="C30" s="55"/>
    </row>
    <row r="31" spans="2:35" s="37" customFormat="1" x14ac:dyDescent="0.35">
      <c r="B31" s="123"/>
      <c r="C31" s="55"/>
    </row>
    <row r="32" spans="2:35" s="37" customFormat="1" x14ac:dyDescent="0.35">
      <c r="B32" s="123"/>
      <c r="C32" s="55"/>
    </row>
    <row r="33" spans="2:4" s="37" customFormat="1" x14ac:dyDescent="0.35">
      <c r="B33" s="123"/>
      <c r="C33" s="55"/>
    </row>
    <row r="34" spans="2:4" s="37" customFormat="1" x14ac:dyDescent="0.35">
      <c r="B34" s="123"/>
      <c r="C34" s="55"/>
    </row>
    <row r="35" spans="2:4" s="37" customFormat="1" x14ac:dyDescent="0.35">
      <c r="B35" s="123"/>
      <c r="C35" s="55"/>
    </row>
    <row r="36" spans="2:4" s="37" customFormat="1" x14ac:dyDescent="0.35">
      <c r="B36" s="123"/>
      <c r="C36" s="55"/>
    </row>
    <row r="37" spans="2:4" s="37" customFormat="1" x14ac:dyDescent="0.35">
      <c r="B37" s="123"/>
      <c r="C37" s="55"/>
    </row>
    <row r="38" spans="2:4" s="37" customFormat="1" x14ac:dyDescent="0.35">
      <c r="B38" s="123"/>
      <c r="C38" s="55"/>
    </row>
    <row r="39" spans="2:4" s="37" customFormat="1" x14ac:dyDescent="0.3">
      <c r="B39" s="123"/>
      <c r="C39" s="55"/>
      <c r="D39" s="6"/>
    </row>
    <row r="40" spans="2:4" s="37" customFormat="1" x14ac:dyDescent="0.35">
      <c r="B40" s="123"/>
      <c r="C40" s="55"/>
    </row>
    <row r="41" spans="2:4" s="37" customFormat="1" x14ac:dyDescent="0.35">
      <c r="B41" s="123"/>
      <c r="C41" s="55"/>
    </row>
    <row r="42" spans="2:4" s="37" customFormat="1" x14ac:dyDescent="0.35">
      <c r="B42" s="123"/>
      <c r="C42" s="55"/>
    </row>
    <row r="43" spans="2:4" s="37" customFormat="1" x14ac:dyDescent="0.35">
      <c r="B43" s="123"/>
      <c r="C43" s="55"/>
    </row>
    <row r="44" spans="2:4" s="37" customFormat="1" x14ac:dyDescent="0.35">
      <c r="B44" s="123"/>
      <c r="C44" s="55"/>
    </row>
  </sheetData>
  <sheetProtection algorithmName="SHA-512" hashValue="uJ+3yrHoFogwSOjWFBDyp9wpTTVIRoWHqZVOvxRi+iM5E0B2AfYYj42uUkf2jYwa/PUV/yXdS+sYbAdDyvCzpw==" saltValue="m/MXo+/yfL6zxFGNilZzpg==" spinCount="100000" sheet="1" objects="1" scenarios="1" formatCells="0" formatColumns="0" formatRows="0" pivotTables="0"/>
  <mergeCells count="4">
    <mergeCell ref="B2:B3"/>
    <mergeCell ref="C2:C3"/>
    <mergeCell ref="D13:O14"/>
    <mergeCell ref="P13:AG14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119CCA-3C46-DA49-BF97-8748C261D99D}">
  <dimension ref="B1:AI44"/>
  <sheetViews>
    <sheetView zoomScale="70" zoomScaleNormal="70" workbookViewId="0">
      <selection activeCell="H7" sqref="H7"/>
    </sheetView>
  </sheetViews>
  <sheetFormatPr defaultColWidth="34.6328125" defaultRowHeight="15.5" x14ac:dyDescent="0.35"/>
  <cols>
    <col min="1" max="1" width="5.1796875" style="37" customWidth="1"/>
    <col min="2" max="2" width="37.1796875" style="37" customWidth="1"/>
    <col min="3" max="3" width="16.6328125" style="55" customWidth="1"/>
    <col min="4" max="33" width="26.81640625" style="37" customWidth="1"/>
    <col min="34" max="16384" width="34.6328125" style="37"/>
  </cols>
  <sheetData>
    <row r="1" spans="2:35" s="42" customFormat="1" x14ac:dyDescent="0.35">
      <c r="B1" s="40"/>
      <c r="C1" s="41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</row>
    <row r="2" spans="2:35" s="42" customFormat="1" x14ac:dyDescent="0.35">
      <c r="B2" s="43" t="s">
        <v>52</v>
      </c>
      <c r="C2" s="44">
        <f>C11</f>
        <v>0</v>
      </c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</row>
    <row r="3" spans="2:35" s="42" customFormat="1" x14ac:dyDescent="0.35">
      <c r="B3" s="43"/>
      <c r="C3" s="44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</row>
    <row r="4" spans="2:35" s="42" customFormat="1" x14ac:dyDescent="0.35">
      <c r="B4" s="40"/>
      <c r="C4" s="41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</row>
    <row r="5" spans="2:35" s="42" customFormat="1" x14ac:dyDescent="0.35">
      <c r="C5" s="45"/>
    </row>
    <row r="6" spans="2:35" s="42" customFormat="1" x14ac:dyDescent="0.35">
      <c r="C6" s="45"/>
    </row>
    <row r="8" spans="2:35" s="49" customFormat="1" ht="32" customHeight="1" x14ac:dyDescent="0.35">
      <c r="B8" s="46" t="s">
        <v>38</v>
      </c>
      <c r="C8" s="47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  <c r="W8" s="48"/>
      <c r="X8" s="48"/>
      <c r="Y8" s="48"/>
      <c r="Z8" s="48"/>
      <c r="AA8" s="48"/>
      <c r="AB8" s="48"/>
      <c r="AC8" s="48"/>
      <c r="AD8" s="48"/>
      <c r="AE8" s="48"/>
      <c r="AF8" s="48"/>
      <c r="AG8" s="48"/>
    </row>
    <row r="9" spans="2:35" s="49" customFormat="1" ht="32" customHeight="1" x14ac:dyDescent="0.35">
      <c r="C9" s="50"/>
    </row>
    <row r="10" spans="2:35" s="49" customFormat="1" ht="32" customHeight="1" x14ac:dyDescent="0.35">
      <c r="B10" s="51" t="s">
        <v>65</v>
      </c>
      <c r="C10" s="52" t="str">
        <f>'Risk Exposure 1'!C10</f>
        <v>CHF</v>
      </c>
    </row>
    <row r="11" spans="2:35" s="49" customFormat="1" ht="32" customHeight="1" x14ac:dyDescent="0.35">
      <c r="B11" s="53" t="s">
        <v>66</v>
      </c>
      <c r="C11" s="52"/>
    </row>
    <row r="12" spans="2:35" s="49" customFormat="1" ht="32" customHeight="1" thickBot="1" x14ac:dyDescent="0.4">
      <c r="B12" s="54"/>
      <c r="C12" s="55"/>
    </row>
    <row r="13" spans="2:35" s="37" customFormat="1" ht="25" customHeight="1" x14ac:dyDescent="0.35">
      <c r="C13" s="55"/>
      <c r="D13" s="56" t="s">
        <v>36</v>
      </c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9" t="s">
        <v>37</v>
      </c>
      <c r="Q13" s="60"/>
      <c r="R13" s="60"/>
      <c r="S13" s="60"/>
      <c r="T13" s="60"/>
      <c r="U13" s="60"/>
      <c r="V13" s="60"/>
      <c r="W13" s="60"/>
      <c r="X13" s="60"/>
      <c r="Y13" s="60"/>
      <c r="Z13" s="60"/>
      <c r="AA13" s="60"/>
      <c r="AB13" s="60"/>
      <c r="AC13" s="60"/>
      <c r="AD13" s="60"/>
      <c r="AE13" s="60"/>
      <c r="AF13" s="60"/>
      <c r="AG13" s="61"/>
    </row>
    <row r="14" spans="2:35" s="37" customFormat="1" ht="21" customHeight="1" x14ac:dyDescent="0.35">
      <c r="C14" s="55"/>
      <c r="D14" s="62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5"/>
      <c r="Q14" s="66"/>
      <c r="R14" s="66"/>
      <c r="S14" s="66"/>
      <c r="T14" s="66"/>
      <c r="U14" s="66"/>
      <c r="V14" s="66"/>
      <c r="W14" s="66"/>
      <c r="X14" s="66"/>
      <c r="Y14" s="66"/>
      <c r="Z14" s="66"/>
      <c r="AA14" s="66"/>
      <c r="AB14" s="66"/>
      <c r="AC14" s="66"/>
      <c r="AD14" s="66"/>
      <c r="AE14" s="66"/>
      <c r="AF14" s="66"/>
      <c r="AG14" s="67"/>
    </row>
    <row r="15" spans="2:35" s="37" customFormat="1" ht="8" customHeight="1" x14ac:dyDescent="0.35">
      <c r="C15" s="55"/>
      <c r="D15" s="68"/>
      <c r="E15" s="69"/>
      <c r="F15" s="69"/>
      <c r="G15" s="69"/>
      <c r="H15" s="69"/>
      <c r="I15" s="69"/>
      <c r="J15" s="69"/>
      <c r="K15" s="69"/>
      <c r="L15" s="69"/>
      <c r="M15" s="69"/>
      <c r="N15" s="69"/>
      <c r="O15" s="69"/>
      <c r="P15" s="71"/>
      <c r="Q15" s="69"/>
      <c r="R15" s="69"/>
      <c r="S15" s="69"/>
      <c r="T15" s="69"/>
      <c r="U15" s="69"/>
      <c r="V15" s="69"/>
      <c r="W15" s="69"/>
      <c r="X15" s="69"/>
      <c r="Y15" s="69"/>
      <c r="Z15" s="69"/>
      <c r="AA15" s="69"/>
      <c r="AB15" s="69"/>
      <c r="AC15" s="69"/>
      <c r="AD15" s="69"/>
      <c r="AE15" s="69"/>
      <c r="AF15" s="69"/>
      <c r="AG15" s="70"/>
    </row>
    <row r="16" spans="2:35" s="37" customFormat="1" ht="45" customHeight="1" x14ac:dyDescent="0.35">
      <c r="B16" s="39"/>
      <c r="C16" s="55"/>
      <c r="D16" s="72">
        <f t="shared" ref="D16:N16" ca="1" si="0">EOMONTH(E16,-1)</f>
        <v>45046</v>
      </c>
      <c r="E16" s="73">
        <f t="shared" ca="1" si="0"/>
        <v>45077</v>
      </c>
      <c r="F16" s="73">
        <f t="shared" ca="1" si="0"/>
        <v>45107</v>
      </c>
      <c r="G16" s="73">
        <f t="shared" ca="1" si="0"/>
        <v>45138</v>
      </c>
      <c r="H16" s="73">
        <f t="shared" ca="1" si="0"/>
        <v>45169</v>
      </c>
      <c r="I16" s="73">
        <f t="shared" ca="1" si="0"/>
        <v>45199</v>
      </c>
      <c r="J16" s="73">
        <f t="shared" ca="1" si="0"/>
        <v>45230</v>
      </c>
      <c r="K16" s="73">
        <f t="shared" ca="1" si="0"/>
        <v>45260</v>
      </c>
      <c r="L16" s="73">
        <f t="shared" ca="1" si="0"/>
        <v>45291</v>
      </c>
      <c r="M16" s="73">
        <f t="shared" ca="1" si="0"/>
        <v>45322</v>
      </c>
      <c r="N16" s="73">
        <f t="shared" ca="1" si="0"/>
        <v>45351</v>
      </c>
      <c r="O16" s="129">
        <f ca="1">EOMONTH(P16,-1)</f>
        <v>45382</v>
      </c>
      <c r="P16" s="75">
        <f ca="1">EOMONTH(TODAY(),0)</f>
        <v>45412</v>
      </c>
      <c r="Q16" s="73">
        <f ca="1">EOMONTH(P16,1)</f>
        <v>45443</v>
      </c>
      <c r="R16" s="73">
        <f t="shared" ref="R16:AG16" ca="1" si="1">EOMONTH(Q16,1)</f>
        <v>45473</v>
      </c>
      <c r="S16" s="73">
        <f t="shared" ca="1" si="1"/>
        <v>45504</v>
      </c>
      <c r="T16" s="73">
        <f t="shared" ca="1" si="1"/>
        <v>45535</v>
      </c>
      <c r="U16" s="73">
        <f t="shared" ca="1" si="1"/>
        <v>45565</v>
      </c>
      <c r="V16" s="73">
        <f t="shared" ca="1" si="1"/>
        <v>45596</v>
      </c>
      <c r="W16" s="73">
        <f t="shared" ca="1" si="1"/>
        <v>45626</v>
      </c>
      <c r="X16" s="73">
        <f t="shared" ca="1" si="1"/>
        <v>45657</v>
      </c>
      <c r="Y16" s="73">
        <f t="shared" ca="1" si="1"/>
        <v>45688</v>
      </c>
      <c r="Z16" s="73">
        <f t="shared" ca="1" si="1"/>
        <v>45716</v>
      </c>
      <c r="AA16" s="73">
        <f t="shared" ca="1" si="1"/>
        <v>45747</v>
      </c>
      <c r="AB16" s="73">
        <f t="shared" ca="1" si="1"/>
        <v>45777</v>
      </c>
      <c r="AC16" s="73">
        <f t="shared" ca="1" si="1"/>
        <v>45808</v>
      </c>
      <c r="AD16" s="73">
        <f t="shared" ca="1" si="1"/>
        <v>45838</v>
      </c>
      <c r="AE16" s="73">
        <f t="shared" ca="1" si="1"/>
        <v>45869</v>
      </c>
      <c r="AF16" s="73">
        <f t="shared" ca="1" si="1"/>
        <v>45900</v>
      </c>
      <c r="AG16" s="74">
        <f t="shared" ca="1" si="1"/>
        <v>45930</v>
      </c>
      <c r="AH16" s="76"/>
      <c r="AI16" s="76"/>
    </row>
    <row r="17" spans="2:35" s="37" customFormat="1" ht="16" customHeight="1" x14ac:dyDescent="0.35">
      <c r="B17" s="39"/>
      <c r="C17" s="55"/>
      <c r="D17" s="77"/>
      <c r="E17" s="78"/>
      <c r="F17" s="78"/>
      <c r="G17" s="78"/>
      <c r="H17" s="78"/>
      <c r="I17" s="78"/>
      <c r="J17" s="78"/>
      <c r="K17" s="78"/>
      <c r="L17" s="78"/>
      <c r="M17" s="78"/>
      <c r="N17" s="78"/>
      <c r="O17" s="78"/>
      <c r="P17" s="80"/>
      <c r="Q17" s="81"/>
      <c r="R17" s="81"/>
      <c r="S17" s="81"/>
      <c r="T17" s="81"/>
      <c r="U17" s="81"/>
      <c r="V17" s="81"/>
      <c r="W17" s="81"/>
      <c r="X17" s="81"/>
      <c r="Y17" s="81"/>
      <c r="Z17" s="81"/>
      <c r="AA17" s="81"/>
      <c r="AB17" s="81"/>
      <c r="AC17" s="81"/>
      <c r="AD17" s="81"/>
      <c r="AE17" s="81"/>
      <c r="AF17" s="81"/>
      <c r="AG17" s="82"/>
      <c r="AH17" s="83"/>
      <c r="AI17" s="83"/>
    </row>
    <row r="18" spans="2:35" s="37" customFormat="1" ht="45" customHeight="1" x14ac:dyDescent="0.35">
      <c r="B18" s="84" t="s">
        <v>67</v>
      </c>
      <c r="C18" s="85" t="str">
        <f>C10</f>
        <v>CHF</v>
      </c>
      <c r="D18" s="86">
        <v>10000000</v>
      </c>
      <c r="E18" s="87"/>
      <c r="F18" s="87"/>
      <c r="G18" s="87"/>
      <c r="H18" s="87"/>
      <c r="I18" s="87"/>
      <c r="J18" s="87"/>
      <c r="K18" s="87"/>
      <c r="L18" s="87"/>
      <c r="M18" s="87"/>
      <c r="N18" s="87"/>
      <c r="O18" s="132"/>
      <c r="P18" s="89"/>
      <c r="Q18" s="87"/>
      <c r="R18" s="87"/>
      <c r="S18" s="87"/>
      <c r="T18" s="87"/>
      <c r="U18" s="87"/>
      <c r="V18" s="87"/>
      <c r="W18" s="87"/>
      <c r="X18" s="87"/>
      <c r="Y18" s="87"/>
      <c r="Z18" s="87"/>
      <c r="AA18" s="87"/>
      <c r="AB18" s="87"/>
      <c r="AC18" s="87"/>
      <c r="AD18" s="87"/>
      <c r="AE18" s="87"/>
      <c r="AF18" s="87"/>
      <c r="AG18" s="88"/>
    </row>
    <row r="19" spans="2:35" s="37" customFormat="1" ht="20" customHeight="1" x14ac:dyDescent="0.35">
      <c r="B19" s="84"/>
      <c r="C19" s="90"/>
      <c r="D19" s="91"/>
      <c r="E19" s="92"/>
      <c r="F19" s="92"/>
      <c r="G19" s="92"/>
      <c r="H19" s="92"/>
      <c r="I19" s="92"/>
      <c r="J19" s="92"/>
      <c r="K19" s="92"/>
      <c r="L19" s="92"/>
      <c r="M19" s="92"/>
      <c r="N19" s="92"/>
      <c r="O19" s="134"/>
      <c r="P19" s="94"/>
      <c r="Q19" s="92"/>
      <c r="R19" s="92"/>
      <c r="S19" s="92"/>
      <c r="T19" s="92"/>
      <c r="U19" s="92"/>
      <c r="V19" s="92"/>
      <c r="W19" s="92"/>
      <c r="X19" s="92"/>
      <c r="Y19" s="92"/>
      <c r="Z19" s="92"/>
      <c r="AA19" s="92"/>
      <c r="AB19" s="92"/>
      <c r="AC19" s="92"/>
      <c r="AD19" s="92"/>
      <c r="AE19" s="92"/>
      <c r="AF19" s="92"/>
      <c r="AG19" s="93"/>
    </row>
    <row r="20" spans="2:35" s="37" customFormat="1" ht="45" customHeight="1" x14ac:dyDescent="0.35">
      <c r="B20" s="84" t="s">
        <v>68</v>
      </c>
      <c r="C20" s="85" t="str">
        <f>C10</f>
        <v>CHF</v>
      </c>
      <c r="D20" s="95">
        <v>-361452.47500000003</v>
      </c>
      <c r="E20" s="96"/>
      <c r="F20" s="96"/>
      <c r="G20" s="96"/>
      <c r="H20" s="96"/>
      <c r="I20" s="96"/>
      <c r="J20" s="96"/>
      <c r="K20" s="96"/>
      <c r="L20" s="96"/>
      <c r="M20" s="96"/>
      <c r="N20" s="96"/>
      <c r="O20" s="136"/>
      <c r="P20" s="98"/>
      <c r="Q20" s="96"/>
      <c r="R20" s="96"/>
      <c r="S20" s="96"/>
      <c r="T20" s="96"/>
      <c r="U20" s="96"/>
      <c r="V20" s="96"/>
      <c r="W20" s="96"/>
      <c r="X20" s="96"/>
      <c r="Y20" s="96"/>
      <c r="Z20" s="96"/>
      <c r="AA20" s="96"/>
      <c r="AB20" s="96"/>
      <c r="AC20" s="96"/>
      <c r="AD20" s="96"/>
      <c r="AE20" s="96"/>
      <c r="AF20" s="96"/>
      <c r="AG20" s="97"/>
    </row>
    <row r="21" spans="2:35" s="37" customFormat="1" ht="20" customHeight="1" thickBot="1" x14ac:dyDescent="0.4">
      <c r="B21" s="99"/>
      <c r="C21" s="90"/>
      <c r="D21" s="100"/>
      <c r="E21" s="101"/>
      <c r="F21" s="101"/>
      <c r="G21" s="101"/>
      <c r="H21" s="101"/>
      <c r="I21" s="101"/>
      <c r="J21" s="101"/>
      <c r="K21" s="101"/>
      <c r="L21" s="101"/>
      <c r="M21" s="101"/>
      <c r="N21" s="101"/>
      <c r="O21" s="138"/>
      <c r="P21" s="103"/>
      <c r="Q21" s="101"/>
      <c r="R21" s="101"/>
      <c r="S21" s="101"/>
      <c r="T21" s="101"/>
      <c r="U21" s="101"/>
      <c r="V21" s="101"/>
      <c r="W21" s="101"/>
      <c r="X21" s="101"/>
      <c r="Y21" s="101"/>
      <c r="Z21" s="101"/>
      <c r="AA21" s="101"/>
      <c r="AB21" s="101"/>
      <c r="AC21" s="101"/>
      <c r="AD21" s="101"/>
      <c r="AE21" s="101"/>
      <c r="AF21" s="101"/>
      <c r="AG21" s="102"/>
    </row>
    <row r="22" spans="2:35" s="37" customFormat="1" ht="45" customHeight="1" thickTop="1" thickBot="1" x14ac:dyDescent="0.4">
      <c r="B22" s="53" t="s">
        <v>39</v>
      </c>
      <c r="C22" s="104" t="str">
        <f>C10</f>
        <v>CHF</v>
      </c>
      <c r="D22" s="105">
        <f>D18+D20</f>
        <v>9638547.5250000004</v>
      </c>
      <c r="E22" s="106">
        <f t="shared" ref="E22:AG22" si="2">E18+E20</f>
        <v>0</v>
      </c>
      <c r="F22" s="106">
        <f t="shared" si="2"/>
        <v>0</v>
      </c>
      <c r="G22" s="106">
        <f t="shared" si="2"/>
        <v>0</v>
      </c>
      <c r="H22" s="106">
        <f t="shared" si="2"/>
        <v>0</v>
      </c>
      <c r="I22" s="106">
        <f t="shared" si="2"/>
        <v>0</v>
      </c>
      <c r="J22" s="106">
        <f t="shared" si="2"/>
        <v>0</v>
      </c>
      <c r="K22" s="106">
        <f t="shared" si="2"/>
        <v>0</v>
      </c>
      <c r="L22" s="106">
        <f t="shared" si="2"/>
        <v>0</v>
      </c>
      <c r="M22" s="106">
        <f t="shared" si="2"/>
        <v>0</v>
      </c>
      <c r="N22" s="106">
        <f t="shared" si="2"/>
        <v>0</v>
      </c>
      <c r="O22" s="140">
        <f t="shared" si="2"/>
        <v>0</v>
      </c>
      <c r="P22" s="108">
        <f t="shared" si="2"/>
        <v>0</v>
      </c>
      <c r="Q22" s="106">
        <f t="shared" si="2"/>
        <v>0</v>
      </c>
      <c r="R22" s="106">
        <f t="shared" si="2"/>
        <v>0</v>
      </c>
      <c r="S22" s="106">
        <f t="shared" si="2"/>
        <v>0</v>
      </c>
      <c r="T22" s="106">
        <f t="shared" si="2"/>
        <v>0</v>
      </c>
      <c r="U22" s="106">
        <f t="shared" si="2"/>
        <v>0</v>
      </c>
      <c r="V22" s="106">
        <f t="shared" si="2"/>
        <v>0</v>
      </c>
      <c r="W22" s="106">
        <f t="shared" si="2"/>
        <v>0</v>
      </c>
      <c r="X22" s="106">
        <f t="shared" si="2"/>
        <v>0</v>
      </c>
      <c r="Y22" s="106">
        <f t="shared" si="2"/>
        <v>0</v>
      </c>
      <c r="Z22" s="106">
        <f t="shared" si="2"/>
        <v>0</v>
      </c>
      <c r="AA22" s="106">
        <f t="shared" si="2"/>
        <v>0</v>
      </c>
      <c r="AB22" s="106">
        <f t="shared" si="2"/>
        <v>0</v>
      </c>
      <c r="AC22" s="106">
        <f t="shared" si="2"/>
        <v>0</v>
      </c>
      <c r="AD22" s="106">
        <f t="shared" si="2"/>
        <v>0</v>
      </c>
      <c r="AE22" s="106">
        <f t="shared" si="2"/>
        <v>0</v>
      </c>
      <c r="AF22" s="106">
        <f t="shared" si="2"/>
        <v>0</v>
      </c>
      <c r="AG22" s="107">
        <f t="shared" si="2"/>
        <v>0</v>
      </c>
    </row>
    <row r="23" spans="2:35" s="37" customFormat="1" ht="20" customHeight="1" thickTop="1" x14ac:dyDescent="0.35">
      <c r="B23" s="39"/>
      <c r="C23" s="55"/>
      <c r="D23" s="109"/>
      <c r="E23" s="110"/>
      <c r="F23" s="110"/>
      <c r="G23" s="110"/>
      <c r="H23" s="110"/>
      <c r="I23" s="110"/>
      <c r="J23" s="110"/>
      <c r="K23" s="110"/>
      <c r="L23" s="110"/>
      <c r="M23" s="110"/>
      <c r="N23" s="110"/>
      <c r="O23" s="142"/>
      <c r="P23" s="112"/>
      <c r="Q23" s="110"/>
      <c r="R23" s="110"/>
      <c r="S23" s="110"/>
      <c r="T23" s="110"/>
      <c r="U23" s="110"/>
      <c r="V23" s="110"/>
      <c r="W23" s="110"/>
      <c r="X23" s="110"/>
      <c r="Y23" s="110"/>
      <c r="Z23" s="110"/>
      <c r="AA23" s="110"/>
      <c r="AB23" s="110"/>
      <c r="AC23" s="110"/>
      <c r="AD23" s="110"/>
      <c r="AE23" s="110"/>
      <c r="AF23" s="110"/>
      <c r="AG23" s="111"/>
    </row>
    <row r="24" spans="2:35" s="37" customFormat="1" ht="45" customHeight="1" thickBot="1" x14ac:dyDescent="0.4">
      <c r="B24" s="53" t="s">
        <v>69</v>
      </c>
      <c r="C24" s="55"/>
      <c r="D24" s="113">
        <v>1.05</v>
      </c>
      <c r="E24" s="114"/>
      <c r="F24" s="114"/>
      <c r="G24" s="114"/>
      <c r="H24" s="114"/>
      <c r="I24" s="114"/>
      <c r="J24" s="114"/>
      <c r="K24" s="114"/>
      <c r="L24" s="114"/>
      <c r="M24" s="114"/>
      <c r="N24" s="114"/>
      <c r="O24" s="146"/>
      <c r="P24" s="116"/>
      <c r="Q24" s="117"/>
      <c r="R24" s="117"/>
      <c r="S24" s="117"/>
      <c r="T24" s="117"/>
      <c r="U24" s="117"/>
      <c r="V24" s="117"/>
      <c r="W24" s="117"/>
      <c r="X24" s="117"/>
      <c r="Y24" s="117"/>
      <c r="Z24" s="117"/>
      <c r="AA24" s="117"/>
      <c r="AB24" s="117"/>
      <c r="AC24" s="117"/>
      <c r="AD24" s="117"/>
      <c r="AE24" s="117"/>
      <c r="AF24" s="117"/>
      <c r="AG24" s="118"/>
    </row>
    <row r="25" spans="2:35" s="37" customFormat="1" ht="32" customHeight="1" x14ac:dyDescent="0.35">
      <c r="B25" s="119"/>
      <c r="C25" s="120"/>
      <c r="D25" s="104"/>
      <c r="E25" s="104"/>
      <c r="F25" s="104"/>
      <c r="G25" s="104"/>
      <c r="H25" s="104"/>
      <c r="I25" s="104"/>
      <c r="J25" s="104"/>
      <c r="K25" s="104"/>
      <c r="L25" s="104"/>
      <c r="M25" s="104"/>
      <c r="N25" s="104"/>
      <c r="O25" s="104"/>
      <c r="P25" s="104"/>
      <c r="Q25" s="104"/>
      <c r="R25" s="104"/>
      <c r="S25" s="104"/>
      <c r="T25" s="104"/>
      <c r="U25" s="104"/>
    </row>
    <row r="26" spans="2:35" s="37" customFormat="1" ht="32" customHeight="1" x14ac:dyDescent="0.35">
      <c r="B26" s="121" t="s">
        <v>48</v>
      </c>
      <c r="C26" s="120"/>
      <c r="D26" s="119"/>
      <c r="E26" s="122"/>
      <c r="F26" s="119"/>
      <c r="G26" s="122"/>
      <c r="H26" s="119"/>
      <c r="I26" s="122"/>
      <c r="J26" s="119"/>
      <c r="K26" s="122"/>
      <c r="L26" s="119"/>
      <c r="M26" s="122"/>
      <c r="N26" s="119"/>
      <c r="O26" s="122"/>
    </row>
    <row r="27" spans="2:35" s="37" customFormat="1" ht="25" customHeight="1" x14ac:dyDescent="0.35">
      <c r="B27" s="121"/>
      <c r="C27" s="120"/>
      <c r="D27" s="119"/>
      <c r="E27" s="122"/>
      <c r="F27" s="119"/>
      <c r="G27" s="122"/>
      <c r="H27" s="119"/>
      <c r="I27" s="122"/>
      <c r="J27" s="119"/>
      <c r="K27" s="122"/>
      <c r="L27" s="119"/>
      <c r="M27" s="122"/>
      <c r="N27" s="119"/>
      <c r="O27" s="122"/>
    </row>
    <row r="29" spans="2:35" s="37" customFormat="1" x14ac:dyDescent="0.35">
      <c r="B29" s="123"/>
      <c r="C29" s="55"/>
    </row>
    <row r="30" spans="2:35" s="37" customFormat="1" x14ac:dyDescent="0.35">
      <c r="B30" s="123"/>
      <c r="C30" s="55"/>
    </row>
    <row r="31" spans="2:35" s="37" customFormat="1" x14ac:dyDescent="0.35">
      <c r="B31" s="123"/>
      <c r="C31" s="55"/>
    </row>
    <row r="32" spans="2:35" s="37" customFormat="1" x14ac:dyDescent="0.35">
      <c r="B32" s="123"/>
      <c r="C32" s="55"/>
    </row>
    <row r="33" spans="2:4" s="37" customFormat="1" x14ac:dyDescent="0.35">
      <c r="B33" s="123"/>
      <c r="C33" s="55"/>
    </row>
    <row r="34" spans="2:4" s="37" customFormat="1" x14ac:dyDescent="0.35">
      <c r="B34" s="123"/>
      <c r="C34" s="55"/>
    </row>
    <row r="35" spans="2:4" s="37" customFormat="1" x14ac:dyDescent="0.35">
      <c r="B35" s="123"/>
      <c r="C35" s="55"/>
    </row>
    <row r="36" spans="2:4" s="37" customFormat="1" x14ac:dyDescent="0.35">
      <c r="B36" s="123"/>
      <c r="C36" s="55"/>
    </row>
    <row r="37" spans="2:4" s="37" customFormat="1" x14ac:dyDescent="0.35">
      <c r="B37" s="123"/>
      <c r="C37" s="55"/>
    </row>
    <row r="38" spans="2:4" s="37" customFormat="1" x14ac:dyDescent="0.35">
      <c r="B38" s="123"/>
      <c r="C38" s="55"/>
    </row>
    <row r="39" spans="2:4" s="37" customFormat="1" x14ac:dyDescent="0.3">
      <c r="B39" s="123"/>
      <c r="C39" s="55"/>
      <c r="D39" s="6"/>
    </row>
    <row r="40" spans="2:4" s="37" customFormat="1" x14ac:dyDescent="0.35">
      <c r="B40" s="123"/>
      <c r="C40" s="55"/>
    </row>
    <row r="41" spans="2:4" s="37" customFormat="1" x14ac:dyDescent="0.35">
      <c r="B41" s="123"/>
      <c r="C41" s="55"/>
    </row>
    <row r="42" spans="2:4" s="37" customFormat="1" x14ac:dyDescent="0.35">
      <c r="B42" s="123"/>
      <c r="C42" s="55"/>
    </row>
    <row r="43" spans="2:4" s="37" customFormat="1" x14ac:dyDescent="0.35">
      <c r="B43" s="123"/>
      <c r="C43" s="55"/>
    </row>
    <row r="44" spans="2:4" s="37" customFormat="1" x14ac:dyDescent="0.35">
      <c r="B44" s="123"/>
      <c r="C44" s="55"/>
    </row>
  </sheetData>
  <sheetProtection algorithmName="SHA-512" hashValue="nziJ3S5kTz1D/SuqLQwucx0Vh+zlKM8XpYQNT1FiRZ0s8tW/Uu5Ee7dTXZA4ny0Ixz7O1fJOEB/XkpGOGdV+cw==" saltValue="FYTSknTV6Yu9WKB08p2evQ==" spinCount="100000" sheet="1" objects="1" scenarios="1" formatCells="0" formatColumns="0" formatRows="0" pivotTables="0"/>
  <mergeCells count="4">
    <mergeCell ref="B2:B3"/>
    <mergeCell ref="C2:C3"/>
    <mergeCell ref="D13:O14"/>
    <mergeCell ref="P13:AG14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F8A297-A335-0C44-9FCE-62A2F5EC1EC9}">
  <dimension ref="B1:AI44"/>
  <sheetViews>
    <sheetView zoomScale="70" zoomScaleNormal="70" workbookViewId="0">
      <selection sqref="A1:XFD1048576"/>
    </sheetView>
  </sheetViews>
  <sheetFormatPr defaultColWidth="34.6328125" defaultRowHeight="15.5" x14ac:dyDescent="0.35"/>
  <cols>
    <col min="1" max="1" width="5.1796875" style="37" customWidth="1"/>
    <col min="2" max="2" width="37.1796875" style="37" customWidth="1"/>
    <col min="3" max="3" width="16.6328125" style="55" customWidth="1"/>
    <col min="4" max="33" width="26.81640625" style="37" customWidth="1"/>
    <col min="34" max="16384" width="34.6328125" style="37"/>
  </cols>
  <sheetData>
    <row r="1" spans="2:35" s="42" customFormat="1" x14ac:dyDescent="0.35">
      <c r="B1" s="40"/>
      <c r="C1" s="41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</row>
    <row r="2" spans="2:35" s="42" customFormat="1" x14ac:dyDescent="0.35">
      <c r="B2" s="43" t="s">
        <v>53</v>
      </c>
      <c r="C2" s="44">
        <f>C11</f>
        <v>0</v>
      </c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</row>
    <row r="3" spans="2:35" s="42" customFormat="1" x14ac:dyDescent="0.35">
      <c r="B3" s="43"/>
      <c r="C3" s="44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</row>
    <row r="4" spans="2:35" s="42" customFormat="1" x14ac:dyDescent="0.35">
      <c r="B4" s="40"/>
      <c r="C4" s="41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</row>
    <row r="5" spans="2:35" s="42" customFormat="1" x14ac:dyDescent="0.35">
      <c r="C5" s="45"/>
    </row>
    <row r="6" spans="2:35" s="42" customFormat="1" x14ac:dyDescent="0.35">
      <c r="C6" s="45"/>
    </row>
    <row r="8" spans="2:35" s="49" customFormat="1" ht="32" customHeight="1" x14ac:dyDescent="0.35">
      <c r="B8" s="46" t="s">
        <v>38</v>
      </c>
      <c r="C8" s="47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  <c r="W8" s="48"/>
      <c r="X8" s="48"/>
      <c r="Y8" s="48"/>
      <c r="Z8" s="48"/>
      <c r="AA8" s="48"/>
      <c r="AB8" s="48"/>
      <c r="AC8" s="48"/>
      <c r="AD8" s="48"/>
      <c r="AE8" s="48"/>
      <c r="AF8" s="48"/>
      <c r="AG8" s="48"/>
    </row>
    <row r="9" spans="2:35" s="49" customFormat="1" ht="32" customHeight="1" x14ac:dyDescent="0.35">
      <c r="C9" s="50"/>
    </row>
    <row r="10" spans="2:35" s="49" customFormat="1" ht="32" customHeight="1" x14ac:dyDescent="0.35">
      <c r="B10" s="51" t="s">
        <v>65</v>
      </c>
      <c r="C10" s="52" t="str">
        <f>'Risk Exposure 1'!C10</f>
        <v>CHF</v>
      </c>
    </row>
    <row r="11" spans="2:35" s="49" customFormat="1" ht="32" customHeight="1" x14ac:dyDescent="0.35">
      <c r="B11" s="53" t="s">
        <v>66</v>
      </c>
      <c r="C11" s="52"/>
    </row>
    <row r="12" spans="2:35" s="49" customFormat="1" ht="32" customHeight="1" thickBot="1" x14ac:dyDescent="0.4">
      <c r="B12" s="54"/>
      <c r="C12" s="55"/>
    </row>
    <row r="13" spans="2:35" s="37" customFormat="1" ht="25" customHeight="1" x14ac:dyDescent="0.35">
      <c r="C13" s="55"/>
      <c r="D13" s="56" t="s">
        <v>36</v>
      </c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9" t="s">
        <v>37</v>
      </c>
      <c r="Q13" s="60"/>
      <c r="R13" s="60"/>
      <c r="S13" s="60"/>
      <c r="T13" s="60"/>
      <c r="U13" s="60"/>
      <c r="V13" s="60"/>
      <c r="W13" s="60"/>
      <c r="X13" s="60"/>
      <c r="Y13" s="60"/>
      <c r="Z13" s="60"/>
      <c r="AA13" s="60"/>
      <c r="AB13" s="60"/>
      <c r="AC13" s="60"/>
      <c r="AD13" s="60"/>
      <c r="AE13" s="60"/>
      <c r="AF13" s="60"/>
      <c r="AG13" s="61"/>
    </row>
    <row r="14" spans="2:35" s="37" customFormat="1" ht="21" customHeight="1" x14ac:dyDescent="0.35">
      <c r="C14" s="55"/>
      <c r="D14" s="62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5"/>
      <c r="Q14" s="66"/>
      <c r="R14" s="66"/>
      <c r="S14" s="66"/>
      <c r="T14" s="66"/>
      <c r="U14" s="66"/>
      <c r="V14" s="66"/>
      <c r="W14" s="66"/>
      <c r="X14" s="66"/>
      <c r="Y14" s="66"/>
      <c r="Z14" s="66"/>
      <c r="AA14" s="66"/>
      <c r="AB14" s="66"/>
      <c r="AC14" s="66"/>
      <c r="AD14" s="66"/>
      <c r="AE14" s="66"/>
      <c r="AF14" s="66"/>
      <c r="AG14" s="67"/>
    </row>
    <row r="15" spans="2:35" s="37" customFormat="1" ht="8" customHeight="1" x14ac:dyDescent="0.35">
      <c r="C15" s="55"/>
      <c r="D15" s="68"/>
      <c r="E15" s="69"/>
      <c r="F15" s="69"/>
      <c r="G15" s="69"/>
      <c r="H15" s="69"/>
      <c r="I15" s="69"/>
      <c r="J15" s="69"/>
      <c r="K15" s="69"/>
      <c r="L15" s="69"/>
      <c r="M15" s="69"/>
      <c r="N15" s="69"/>
      <c r="O15" s="69"/>
      <c r="P15" s="71"/>
      <c r="Q15" s="69"/>
      <c r="R15" s="69"/>
      <c r="S15" s="69"/>
      <c r="T15" s="69"/>
      <c r="U15" s="69"/>
      <c r="V15" s="69"/>
      <c r="W15" s="69"/>
      <c r="X15" s="69"/>
      <c r="Y15" s="69"/>
      <c r="Z15" s="69"/>
      <c r="AA15" s="69"/>
      <c r="AB15" s="69"/>
      <c r="AC15" s="69"/>
      <c r="AD15" s="69"/>
      <c r="AE15" s="69"/>
      <c r="AF15" s="69"/>
      <c r="AG15" s="70"/>
    </row>
    <row r="16" spans="2:35" s="37" customFormat="1" ht="45" customHeight="1" x14ac:dyDescent="0.35">
      <c r="B16" s="39"/>
      <c r="C16" s="55"/>
      <c r="D16" s="72">
        <f t="shared" ref="D16:N16" ca="1" si="0">EOMONTH(E16,-1)</f>
        <v>45046</v>
      </c>
      <c r="E16" s="73">
        <f t="shared" ca="1" si="0"/>
        <v>45077</v>
      </c>
      <c r="F16" s="73">
        <f t="shared" ca="1" si="0"/>
        <v>45107</v>
      </c>
      <c r="G16" s="73">
        <f t="shared" ca="1" si="0"/>
        <v>45138</v>
      </c>
      <c r="H16" s="73">
        <f t="shared" ca="1" si="0"/>
        <v>45169</v>
      </c>
      <c r="I16" s="73">
        <f t="shared" ca="1" si="0"/>
        <v>45199</v>
      </c>
      <c r="J16" s="73">
        <f t="shared" ca="1" si="0"/>
        <v>45230</v>
      </c>
      <c r="K16" s="73">
        <f t="shared" ca="1" si="0"/>
        <v>45260</v>
      </c>
      <c r="L16" s="73">
        <f t="shared" ca="1" si="0"/>
        <v>45291</v>
      </c>
      <c r="M16" s="73">
        <f t="shared" ca="1" si="0"/>
        <v>45322</v>
      </c>
      <c r="N16" s="73">
        <f t="shared" ca="1" si="0"/>
        <v>45351</v>
      </c>
      <c r="O16" s="129">
        <f ca="1">EOMONTH(P16,-1)</f>
        <v>45382</v>
      </c>
      <c r="P16" s="75">
        <f ca="1">EOMONTH(TODAY(),0)</f>
        <v>45412</v>
      </c>
      <c r="Q16" s="73">
        <f ca="1">EOMONTH(P16,1)</f>
        <v>45443</v>
      </c>
      <c r="R16" s="73">
        <f t="shared" ref="R16:AG16" ca="1" si="1">EOMONTH(Q16,1)</f>
        <v>45473</v>
      </c>
      <c r="S16" s="73">
        <f t="shared" ca="1" si="1"/>
        <v>45504</v>
      </c>
      <c r="T16" s="73">
        <f t="shared" ca="1" si="1"/>
        <v>45535</v>
      </c>
      <c r="U16" s="73">
        <f t="shared" ca="1" si="1"/>
        <v>45565</v>
      </c>
      <c r="V16" s="73">
        <f t="shared" ca="1" si="1"/>
        <v>45596</v>
      </c>
      <c r="W16" s="73">
        <f t="shared" ca="1" si="1"/>
        <v>45626</v>
      </c>
      <c r="X16" s="73">
        <f t="shared" ca="1" si="1"/>
        <v>45657</v>
      </c>
      <c r="Y16" s="73">
        <f t="shared" ca="1" si="1"/>
        <v>45688</v>
      </c>
      <c r="Z16" s="73">
        <f t="shared" ca="1" si="1"/>
        <v>45716</v>
      </c>
      <c r="AA16" s="73">
        <f t="shared" ca="1" si="1"/>
        <v>45747</v>
      </c>
      <c r="AB16" s="73">
        <f t="shared" ca="1" si="1"/>
        <v>45777</v>
      </c>
      <c r="AC16" s="73">
        <f t="shared" ca="1" si="1"/>
        <v>45808</v>
      </c>
      <c r="AD16" s="73">
        <f t="shared" ca="1" si="1"/>
        <v>45838</v>
      </c>
      <c r="AE16" s="73">
        <f t="shared" ca="1" si="1"/>
        <v>45869</v>
      </c>
      <c r="AF16" s="73">
        <f t="shared" ca="1" si="1"/>
        <v>45900</v>
      </c>
      <c r="AG16" s="74">
        <f t="shared" ca="1" si="1"/>
        <v>45930</v>
      </c>
      <c r="AH16" s="76"/>
      <c r="AI16" s="76"/>
    </row>
    <row r="17" spans="2:35" s="37" customFormat="1" ht="16" customHeight="1" x14ac:dyDescent="0.35">
      <c r="B17" s="39"/>
      <c r="C17" s="55"/>
      <c r="D17" s="77"/>
      <c r="E17" s="78"/>
      <c r="F17" s="78"/>
      <c r="G17" s="78"/>
      <c r="H17" s="78"/>
      <c r="I17" s="78"/>
      <c r="J17" s="78"/>
      <c r="K17" s="78"/>
      <c r="L17" s="78"/>
      <c r="M17" s="78"/>
      <c r="N17" s="78"/>
      <c r="O17" s="78"/>
      <c r="P17" s="80"/>
      <c r="Q17" s="81"/>
      <c r="R17" s="81"/>
      <c r="S17" s="81"/>
      <c r="T17" s="81"/>
      <c r="U17" s="81"/>
      <c r="V17" s="81"/>
      <c r="W17" s="81"/>
      <c r="X17" s="81"/>
      <c r="Y17" s="81"/>
      <c r="Z17" s="81"/>
      <c r="AA17" s="81"/>
      <c r="AB17" s="81"/>
      <c r="AC17" s="81"/>
      <c r="AD17" s="81"/>
      <c r="AE17" s="81"/>
      <c r="AF17" s="81"/>
      <c r="AG17" s="82"/>
      <c r="AH17" s="83"/>
      <c r="AI17" s="83"/>
    </row>
    <row r="18" spans="2:35" s="37" customFormat="1" ht="45" customHeight="1" x14ac:dyDescent="0.35">
      <c r="B18" s="84" t="s">
        <v>67</v>
      </c>
      <c r="C18" s="85" t="str">
        <f>C10</f>
        <v>CHF</v>
      </c>
      <c r="D18" s="86">
        <v>10000000</v>
      </c>
      <c r="E18" s="87"/>
      <c r="F18" s="87"/>
      <c r="G18" s="87"/>
      <c r="H18" s="87"/>
      <c r="I18" s="87"/>
      <c r="J18" s="87"/>
      <c r="K18" s="87"/>
      <c r="L18" s="87"/>
      <c r="M18" s="87"/>
      <c r="N18" s="87"/>
      <c r="O18" s="132"/>
      <c r="P18" s="89"/>
      <c r="Q18" s="87"/>
      <c r="R18" s="87"/>
      <c r="S18" s="87"/>
      <c r="T18" s="87"/>
      <c r="U18" s="87"/>
      <c r="V18" s="87"/>
      <c r="W18" s="87"/>
      <c r="X18" s="87"/>
      <c r="Y18" s="87"/>
      <c r="Z18" s="87"/>
      <c r="AA18" s="87"/>
      <c r="AB18" s="87"/>
      <c r="AC18" s="87"/>
      <c r="AD18" s="87"/>
      <c r="AE18" s="87"/>
      <c r="AF18" s="87"/>
      <c r="AG18" s="88"/>
    </row>
    <row r="19" spans="2:35" s="37" customFormat="1" ht="20" customHeight="1" x14ac:dyDescent="0.35">
      <c r="B19" s="84"/>
      <c r="C19" s="90"/>
      <c r="D19" s="91"/>
      <c r="E19" s="92"/>
      <c r="F19" s="92"/>
      <c r="G19" s="92"/>
      <c r="H19" s="92"/>
      <c r="I19" s="92"/>
      <c r="J19" s="92"/>
      <c r="K19" s="92"/>
      <c r="L19" s="92"/>
      <c r="M19" s="92"/>
      <c r="N19" s="92"/>
      <c r="O19" s="134"/>
      <c r="P19" s="94"/>
      <c r="Q19" s="92"/>
      <c r="R19" s="92"/>
      <c r="S19" s="92"/>
      <c r="T19" s="92"/>
      <c r="U19" s="92"/>
      <c r="V19" s="92"/>
      <c r="W19" s="92"/>
      <c r="X19" s="92"/>
      <c r="Y19" s="92"/>
      <c r="Z19" s="92"/>
      <c r="AA19" s="92"/>
      <c r="AB19" s="92"/>
      <c r="AC19" s="92"/>
      <c r="AD19" s="92"/>
      <c r="AE19" s="92"/>
      <c r="AF19" s="92"/>
      <c r="AG19" s="93"/>
    </row>
    <row r="20" spans="2:35" s="37" customFormat="1" ht="45" customHeight="1" x14ac:dyDescent="0.35">
      <c r="B20" s="84" t="s">
        <v>68</v>
      </c>
      <c r="C20" s="85" t="str">
        <f>C10</f>
        <v>CHF</v>
      </c>
      <c r="D20" s="95">
        <v>-361452.47500000003</v>
      </c>
      <c r="E20" s="96"/>
      <c r="F20" s="96"/>
      <c r="G20" s="96"/>
      <c r="H20" s="96"/>
      <c r="I20" s="96"/>
      <c r="J20" s="96"/>
      <c r="K20" s="96"/>
      <c r="L20" s="96"/>
      <c r="M20" s="96"/>
      <c r="N20" s="96"/>
      <c r="O20" s="136"/>
      <c r="P20" s="98"/>
      <c r="Q20" s="96"/>
      <c r="R20" s="96"/>
      <c r="S20" s="96"/>
      <c r="T20" s="96"/>
      <c r="U20" s="96"/>
      <c r="V20" s="96"/>
      <c r="W20" s="96"/>
      <c r="X20" s="96"/>
      <c r="Y20" s="96"/>
      <c r="Z20" s="96"/>
      <c r="AA20" s="96"/>
      <c r="AB20" s="96"/>
      <c r="AC20" s="96"/>
      <c r="AD20" s="96"/>
      <c r="AE20" s="96"/>
      <c r="AF20" s="96"/>
      <c r="AG20" s="97"/>
    </row>
    <row r="21" spans="2:35" s="37" customFormat="1" ht="20" customHeight="1" thickBot="1" x14ac:dyDescent="0.4">
      <c r="B21" s="99"/>
      <c r="C21" s="90"/>
      <c r="D21" s="100"/>
      <c r="E21" s="101"/>
      <c r="F21" s="101"/>
      <c r="G21" s="101"/>
      <c r="H21" s="101"/>
      <c r="I21" s="101"/>
      <c r="J21" s="101"/>
      <c r="K21" s="101"/>
      <c r="L21" s="101"/>
      <c r="M21" s="101"/>
      <c r="N21" s="101"/>
      <c r="O21" s="138"/>
      <c r="P21" s="103"/>
      <c r="Q21" s="101"/>
      <c r="R21" s="101"/>
      <c r="S21" s="101"/>
      <c r="T21" s="101"/>
      <c r="U21" s="101"/>
      <c r="V21" s="101"/>
      <c r="W21" s="101"/>
      <c r="X21" s="101"/>
      <c r="Y21" s="101"/>
      <c r="Z21" s="101"/>
      <c r="AA21" s="101"/>
      <c r="AB21" s="101"/>
      <c r="AC21" s="101"/>
      <c r="AD21" s="101"/>
      <c r="AE21" s="101"/>
      <c r="AF21" s="101"/>
      <c r="AG21" s="102"/>
    </row>
    <row r="22" spans="2:35" s="37" customFormat="1" ht="45" customHeight="1" thickTop="1" thickBot="1" x14ac:dyDescent="0.4">
      <c r="B22" s="53" t="s">
        <v>39</v>
      </c>
      <c r="C22" s="104" t="str">
        <f>C10</f>
        <v>CHF</v>
      </c>
      <c r="D22" s="105">
        <f>D18+D20</f>
        <v>9638547.5250000004</v>
      </c>
      <c r="E22" s="106">
        <f t="shared" ref="E22:AG22" si="2">E18+E20</f>
        <v>0</v>
      </c>
      <c r="F22" s="106">
        <f t="shared" si="2"/>
        <v>0</v>
      </c>
      <c r="G22" s="106">
        <f t="shared" si="2"/>
        <v>0</v>
      </c>
      <c r="H22" s="106">
        <f t="shared" si="2"/>
        <v>0</v>
      </c>
      <c r="I22" s="106">
        <f t="shared" si="2"/>
        <v>0</v>
      </c>
      <c r="J22" s="106">
        <f t="shared" si="2"/>
        <v>0</v>
      </c>
      <c r="K22" s="106">
        <f t="shared" si="2"/>
        <v>0</v>
      </c>
      <c r="L22" s="106">
        <f t="shared" si="2"/>
        <v>0</v>
      </c>
      <c r="M22" s="106">
        <f t="shared" si="2"/>
        <v>0</v>
      </c>
      <c r="N22" s="106">
        <f t="shared" si="2"/>
        <v>0</v>
      </c>
      <c r="O22" s="140">
        <f t="shared" si="2"/>
        <v>0</v>
      </c>
      <c r="P22" s="108">
        <f t="shared" si="2"/>
        <v>0</v>
      </c>
      <c r="Q22" s="106">
        <f t="shared" si="2"/>
        <v>0</v>
      </c>
      <c r="R22" s="106">
        <f t="shared" si="2"/>
        <v>0</v>
      </c>
      <c r="S22" s="106">
        <f t="shared" si="2"/>
        <v>0</v>
      </c>
      <c r="T22" s="106">
        <f t="shared" si="2"/>
        <v>0</v>
      </c>
      <c r="U22" s="106">
        <f t="shared" si="2"/>
        <v>0</v>
      </c>
      <c r="V22" s="106">
        <f t="shared" si="2"/>
        <v>0</v>
      </c>
      <c r="W22" s="106">
        <f t="shared" si="2"/>
        <v>0</v>
      </c>
      <c r="X22" s="106">
        <f t="shared" si="2"/>
        <v>0</v>
      </c>
      <c r="Y22" s="106">
        <f t="shared" si="2"/>
        <v>0</v>
      </c>
      <c r="Z22" s="106">
        <f t="shared" si="2"/>
        <v>0</v>
      </c>
      <c r="AA22" s="106">
        <f t="shared" si="2"/>
        <v>0</v>
      </c>
      <c r="AB22" s="106">
        <f t="shared" si="2"/>
        <v>0</v>
      </c>
      <c r="AC22" s="106">
        <f t="shared" si="2"/>
        <v>0</v>
      </c>
      <c r="AD22" s="106">
        <f t="shared" si="2"/>
        <v>0</v>
      </c>
      <c r="AE22" s="106">
        <f t="shared" si="2"/>
        <v>0</v>
      </c>
      <c r="AF22" s="106">
        <f t="shared" si="2"/>
        <v>0</v>
      </c>
      <c r="AG22" s="107">
        <f t="shared" si="2"/>
        <v>0</v>
      </c>
    </row>
    <row r="23" spans="2:35" s="37" customFormat="1" ht="20" customHeight="1" thickTop="1" x14ac:dyDescent="0.35">
      <c r="B23" s="39"/>
      <c r="C23" s="55"/>
      <c r="D23" s="109"/>
      <c r="E23" s="110"/>
      <c r="F23" s="110"/>
      <c r="G23" s="110"/>
      <c r="H23" s="110"/>
      <c r="I23" s="110"/>
      <c r="J23" s="110"/>
      <c r="K23" s="110"/>
      <c r="L23" s="110"/>
      <c r="M23" s="110"/>
      <c r="N23" s="110"/>
      <c r="O23" s="142"/>
      <c r="P23" s="112"/>
      <c r="Q23" s="110"/>
      <c r="R23" s="110"/>
      <c r="S23" s="110"/>
      <c r="T23" s="110"/>
      <c r="U23" s="110"/>
      <c r="V23" s="110"/>
      <c r="W23" s="110"/>
      <c r="X23" s="110"/>
      <c r="Y23" s="110"/>
      <c r="Z23" s="110"/>
      <c r="AA23" s="110"/>
      <c r="AB23" s="110"/>
      <c r="AC23" s="110"/>
      <c r="AD23" s="110"/>
      <c r="AE23" s="110"/>
      <c r="AF23" s="110"/>
      <c r="AG23" s="111"/>
    </row>
    <row r="24" spans="2:35" s="37" customFormat="1" ht="45" customHeight="1" thickBot="1" x14ac:dyDescent="0.4">
      <c r="B24" s="53" t="s">
        <v>69</v>
      </c>
      <c r="C24" s="55"/>
      <c r="D24" s="113">
        <v>1.05</v>
      </c>
      <c r="E24" s="114"/>
      <c r="F24" s="114"/>
      <c r="G24" s="114"/>
      <c r="H24" s="114"/>
      <c r="I24" s="114"/>
      <c r="J24" s="114"/>
      <c r="K24" s="114"/>
      <c r="L24" s="114"/>
      <c r="M24" s="114"/>
      <c r="N24" s="114"/>
      <c r="O24" s="146"/>
      <c r="P24" s="116"/>
      <c r="Q24" s="117"/>
      <c r="R24" s="117"/>
      <c r="S24" s="117"/>
      <c r="T24" s="117"/>
      <c r="U24" s="117"/>
      <c r="V24" s="117"/>
      <c r="W24" s="117"/>
      <c r="X24" s="117"/>
      <c r="Y24" s="117"/>
      <c r="Z24" s="117"/>
      <c r="AA24" s="117"/>
      <c r="AB24" s="117"/>
      <c r="AC24" s="117"/>
      <c r="AD24" s="117"/>
      <c r="AE24" s="117"/>
      <c r="AF24" s="117"/>
      <c r="AG24" s="118"/>
    </row>
    <row r="25" spans="2:35" s="37" customFormat="1" ht="32" customHeight="1" x14ac:dyDescent="0.35">
      <c r="B25" s="119"/>
      <c r="C25" s="120"/>
      <c r="D25" s="104"/>
      <c r="E25" s="104"/>
      <c r="F25" s="104"/>
      <c r="G25" s="104"/>
      <c r="H25" s="104"/>
      <c r="I25" s="104"/>
      <c r="J25" s="104"/>
      <c r="K25" s="104"/>
      <c r="L25" s="104"/>
      <c r="M25" s="104"/>
      <c r="N25" s="104"/>
      <c r="O25" s="104"/>
      <c r="P25" s="104"/>
      <c r="Q25" s="104"/>
      <c r="R25" s="104"/>
      <c r="S25" s="104"/>
      <c r="T25" s="104"/>
      <c r="U25" s="104"/>
    </row>
    <row r="26" spans="2:35" s="37" customFormat="1" ht="32" customHeight="1" x14ac:dyDescent="0.35">
      <c r="B26" s="121" t="s">
        <v>48</v>
      </c>
      <c r="C26" s="120"/>
      <c r="D26" s="119"/>
      <c r="E26" s="122"/>
      <c r="F26" s="119"/>
      <c r="G26" s="122"/>
      <c r="H26" s="119"/>
      <c r="I26" s="122"/>
      <c r="J26" s="119"/>
      <c r="K26" s="122"/>
      <c r="L26" s="119"/>
      <c r="M26" s="122"/>
      <c r="N26" s="119"/>
      <c r="O26" s="122"/>
    </row>
    <row r="27" spans="2:35" s="37" customFormat="1" ht="25" customHeight="1" x14ac:dyDescent="0.35">
      <c r="B27" s="121"/>
      <c r="C27" s="120"/>
      <c r="D27" s="119"/>
      <c r="E27" s="122"/>
      <c r="F27" s="119"/>
      <c r="G27" s="122"/>
      <c r="H27" s="119"/>
      <c r="I27" s="122"/>
      <c r="J27" s="119"/>
      <c r="K27" s="122"/>
      <c r="L27" s="119"/>
      <c r="M27" s="122"/>
      <c r="N27" s="119"/>
      <c r="O27" s="122"/>
    </row>
    <row r="29" spans="2:35" s="37" customFormat="1" x14ac:dyDescent="0.35">
      <c r="B29" s="123"/>
      <c r="C29" s="55"/>
    </row>
    <row r="30" spans="2:35" s="37" customFormat="1" x14ac:dyDescent="0.35">
      <c r="B30" s="123"/>
      <c r="C30" s="55"/>
    </row>
    <row r="31" spans="2:35" s="37" customFormat="1" x14ac:dyDescent="0.35">
      <c r="B31" s="123"/>
      <c r="C31" s="55"/>
    </row>
    <row r="32" spans="2:35" s="37" customFormat="1" x14ac:dyDescent="0.35">
      <c r="B32" s="123"/>
      <c r="C32" s="55"/>
    </row>
    <row r="33" spans="2:4" s="37" customFormat="1" x14ac:dyDescent="0.35">
      <c r="B33" s="123"/>
      <c r="C33" s="55"/>
    </row>
    <row r="34" spans="2:4" s="37" customFormat="1" x14ac:dyDescent="0.35">
      <c r="B34" s="123"/>
      <c r="C34" s="55"/>
    </row>
    <row r="35" spans="2:4" s="37" customFormat="1" x14ac:dyDescent="0.35">
      <c r="B35" s="123"/>
      <c r="C35" s="55"/>
    </row>
    <row r="36" spans="2:4" s="37" customFormat="1" x14ac:dyDescent="0.35">
      <c r="B36" s="123"/>
      <c r="C36" s="55"/>
    </row>
    <row r="37" spans="2:4" s="37" customFormat="1" x14ac:dyDescent="0.35">
      <c r="B37" s="123"/>
      <c r="C37" s="55"/>
    </row>
    <row r="38" spans="2:4" s="37" customFormat="1" x14ac:dyDescent="0.35">
      <c r="B38" s="123"/>
      <c r="C38" s="55"/>
    </row>
    <row r="39" spans="2:4" s="37" customFormat="1" x14ac:dyDescent="0.3">
      <c r="B39" s="123"/>
      <c r="C39" s="55"/>
      <c r="D39" s="6"/>
    </row>
    <row r="40" spans="2:4" s="37" customFormat="1" x14ac:dyDescent="0.35">
      <c r="B40" s="123"/>
      <c r="C40" s="55"/>
    </row>
    <row r="41" spans="2:4" s="37" customFormat="1" x14ac:dyDescent="0.35">
      <c r="B41" s="123"/>
      <c r="C41" s="55"/>
    </row>
    <row r="42" spans="2:4" s="37" customFormat="1" x14ac:dyDescent="0.35">
      <c r="B42" s="123"/>
      <c r="C42" s="55"/>
    </row>
    <row r="43" spans="2:4" s="37" customFormat="1" x14ac:dyDescent="0.35">
      <c r="B43" s="123"/>
      <c r="C43" s="55"/>
    </row>
    <row r="44" spans="2:4" s="37" customFormat="1" x14ac:dyDescent="0.35">
      <c r="B44" s="123"/>
      <c r="C44" s="55"/>
    </row>
  </sheetData>
  <sheetProtection algorithmName="SHA-512" hashValue="/8I9O5TnJKFPEF82sUxOoVCCLWanI6//jta83/0HTRZNHUO2Y8mT4QN99iQXYWkNdaXokQsGFktpyPA4Sc6lnw==" saltValue="n7WsQGXui3D8h4w8If9AyQ==" spinCount="100000" sheet="1" objects="1" scenarios="1" formatCells="0" formatColumns="0" formatRows="0" pivotTables="0"/>
  <mergeCells count="4">
    <mergeCell ref="B2:B3"/>
    <mergeCell ref="C2:C3"/>
    <mergeCell ref="D13:O14"/>
    <mergeCell ref="P13:AG14"/>
  </mergeCell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8604D4-9430-4D4E-ADA5-836858D19C16}">
  <dimension ref="B1:AI44"/>
  <sheetViews>
    <sheetView zoomScale="70" zoomScaleNormal="70" workbookViewId="0">
      <selection sqref="A1:XFD1048576"/>
    </sheetView>
  </sheetViews>
  <sheetFormatPr defaultColWidth="34.6328125" defaultRowHeight="15.5" x14ac:dyDescent="0.35"/>
  <cols>
    <col min="1" max="1" width="5.1796875" style="37" customWidth="1"/>
    <col min="2" max="2" width="37.1796875" style="37" customWidth="1"/>
    <col min="3" max="3" width="16.6328125" style="55" customWidth="1"/>
    <col min="4" max="33" width="26.81640625" style="37" customWidth="1"/>
    <col min="34" max="16384" width="34.6328125" style="37"/>
  </cols>
  <sheetData>
    <row r="1" spans="2:35" s="42" customFormat="1" x14ac:dyDescent="0.35">
      <c r="B1" s="40"/>
      <c r="C1" s="41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</row>
    <row r="2" spans="2:35" s="42" customFormat="1" x14ac:dyDescent="0.35">
      <c r="B2" s="43" t="s">
        <v>54</v>
      </c>
      <c r="C2" s="44">
        <f>C11</f>
        <v>0</v>
      </c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</row>
    <row r="3" spans="2:35" s="42" customFormat="1" x14ac:dyDescent="0.35">
      <c r="B3" s="43"/>
      <c r="C3" s="44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</row>
    <row r="4" spans="2:35" s="42" customFormat="1" x14ac:dyDescent="0.35">
      <c r="B4" s="40"/>
      <c r="C4" s="41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</row>
    <row r="5" spans="2:35" s="42" customFormat="1" x14ac:dyDescent="0.35">
      <c r="C5" s="45"/>
    </row>
    <row r="6" spans="2:35" s="42" customFormat="1" x14ac:dyDescent="0.35">
      <c r="C6" s="45"/>
    </row>
    <row r="8" spans="2:35" s="49" customFormat="1" ht="32" customHeight="1" x14ac:dyDescent="0.35">
      <c r="B8" s="46" t="s">
        <v>38</v>
      </c>
      <c r="C8" s="47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  <c r="W8" s="48"/>
      <c r="X8" s="48"/>
      <c r="Y8" s="48"/>
      <c r="Z8" s="48"/>
      <c r="AA8" s="48"/>
      <c r="AB8" s="48"/>
      <c r="AC8" s="48"/>
      <c r="AD8" s="48"/>
      <c r="AE8" s="48"/>
      <c r="AF8" s="48"/>
      <c r="AG8" s="48"/>
    </row>
    <row r="9" spans="2:35" s="49" customFormat="1" ht="32" customHeight="1" x14ac:dyDescent="0.35">
      <c r="C9" s="50"/>
    </row>
    <row r="10" spans="2:35" s="49" customFormat="1" ht="32" customHeight="1" x14ac:dyDescent="0.35">
      <c r="B10" s="51" t="s">
        <v>65</v>
      </c>
      <c r="C10" s="52" t="str">
        <f>'Risk Exposure 1'!C10</f>
        <v>CHF</v>
      </c>
    </row>
    <row r="11" spans="2:35" s="49" customFormat="1" ht="32" customHeight="1" x14ac:dyDescent="0.35">
      <c r="B11" s="53" t="s">
        <v>66</v>
      </c>
      <c r="C11" s="52"/>
    </row>
    <row r="12" spans="2:35" s="49" customFormat="1" ht="32" customHeight="1" thickBot="1" x14ac:dyDescent="0.4">
      <c r="B12" s="54"/>
      <c r="C12" s="55"/>
    </row>
    <row r="13" spans="2:35" s="37" customFormat="1" ht="25" customHeight="1" x14ac:dyDescent="0.35">
      <c r="C13" s="55"/>
      <c r="D13" s="56" t="s">
        <v>36</v>
      </c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9" t="s">
        <v>37</v>
      </c>
      <c r="Q13" s="60"/>
      <c r="R13" s="60"/>
      <c r="S13" s="60"/>
      <c r="T13" s="60"/>
      <c r="U13" s="60"/>
      <c r="V13" s="60"/>
      <c r="W13" s="60"/>
      <c r="X13" s="60"/>
      <c r="Y13" s="60"/>
      <c r="Z13" s="60"/>
      <c r="AA13" s="60"/>
      <c r="AB13" s="60"/>
      <c r="AC13" s="60"/>
      <c r="AD13" s="60"/>
      <c r="AE13" s="60"/>
      <c r="AF13" s="60"/>
      <c r="AG13" s="61"/>
    </row>
    <row r="14" spans="2:35" s="37" customFormat="1" ht="21" customHeight="1" x14ac:dyDescent="0.35">
      <c r="C14" s="55"/>
      <c r="D14" s="62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5"/>
      <c r="Q14" s="66"/>
      <c r="R14" s="66"/>
      <c r="S14" s="66"/>
      <c r="T14" s="66"/>
      <c r="U14" s="66"/>
      <c r="V14" s="66"/>
      <c r="W14" s="66"/>
      <c r="X14" s="66"/>
      <c r="Y14" s="66"/>
      <c r="Z14" s="66"/>
      <c r="AA14" s="66"/>
      <c r="AB14" s="66"/>
      <c r="AC14" s="66"/>
      <c r="AD14" s="66"/>
      <c r="AE14" s="66"/>
      <c r="AF14" s="66"/>
      <c r="AG14" s="67"/>
    </row>
    <row r="15" spans="2:35" s="37" customFormat="1" ht="8" customHeight="1" x14ac:dyDescent="0.35">
      <c r="C15" s="55"/>
      <c r="D15" s="68"/>
      <c r="E15" s="69"/>
      <c r="F15" s="69"/>
      <c r="G15" s="69"/>
      <c r="H15" s="69"/>
      <c r="I15" s="69"/>
      <c r="J15" s="69"/>
      <c r="K15" s="69"/>
      <c r="L15" s="69"/>
      <c r="M15" s="69"/>
      <c r="N15" s="69"/>
      <c r="O15" s="69"/>
      <c r="P15" s="71"/>
      <c r="Q15" s="69"/>
      <c r="R15" s="69"/>
      <c r="S15" s="69"/>
      <c r="T15" s="69"/>
      <c r="U15" s="69"/>
      <c r="V15" s="69"/>
      <c r="W15" s="69"/>
      <c r="X15" s="69"/>
      <c r="Y15" s="69"/>
      <c r="Z15" s="69"/>
      <c r="AA15" s="69"/>
      <c r="AB15" s="69"/>
      <c r="AC15" s="69"/>
      <c r="AD15" s="69"/>
      <c r="AE15" s="69"/>
      <c r="AF15" s="69"/>
      <c r="AG15" s="70"/>
    </row>
    <row r="16" spans="2:35" s="37" customFormat="1" ht="45" customHeight="1" x14ac:dyDescent="0.35">
      <c r="B16" s="39"/>
      <c r="C16" s="55"/>
      <c r="D16" s="72">
        <f t="shared" ref="D16:N16" ca="1" si="0">EOMONTH(E16,-1)</f>
        <v>45046</v>
      </c>
      <c r="E16" s="73">
        <f t="shared" ca="1" si="0"/>
        <v>45077</v>
      </c>
      <c r="F16" s="73">
        <f t="shared" ca="1" si="0"/>
        <v>45107</v>
      </c>
      <c r="G16" s="73">
        <f t="shared" ca="1" si="0"/>
        <v>45138</v>
      </c>
      <c r="H16" s="73">
        <f t="shared" ca="1" si="0"/>
        <v>45169</v>
      </c>
      <c r="I16" s="73">
        <f t="shared" ca="1" si="0"/>
        <v>45199</v>
      </c>
      <c r="J16" s="73">
        <f t="shared" ca="1" si="0"/>
        <v>45230</v>
      </c>
      <c r="K16" s="73">
        <f t="shared" ca="1" si="0"/>
        <v>45260</v>
      </c>
      <c r="L16" s="73">
        <f t="shared" ca="1" si="0"/>
        <v>45291</v>
      </c>
      <c r="M16" s="73">
        <f t="shared" ca="1" si="0"/>
        <v>45322</v>
      </c>
      <c r="N16" s="73">
        <f t="shared" ca="1" si="0"/>
        <v>45351</v>
      </c>
      <c r="O16" s="129">
        <f ca="1">EOMONTH(P16,-1)</f>
        <v>45382</v>
      </c>
      <c r="P16" s="75">
        <f ca="1">EOMONTH(TODAY(),0)</f>
        <v>45412</v>
      </c>
      <c r="Q16" s="73">
        <f ca="1">EOMONTH(P16,1)</f>
        <v>45443</v>
      </c>
      <c r="R16" s="73">
        <f t="shared" ref="R16:AG16" ca="1" si="1">EOMONTH(Q16,1)</f>
        <v>45473</v>
      </c>
      <c r="S16" s="73">
        <f t="shared" ca="1" si="1"/>
        <v>45504</v>
      </c>
      <c r="T16" s="73">
        <f t="shared" ca="1" si="1"/>
        <v>45535</v>
      </c>
      <c r="U16" s="73">
        <f t="shared" ca="1" si="1"/>
        <v>45565</v>
      </c>
      <c r="V16" s="73">
        <f t="shared" ca="1" si="1"/>
        <v>45596</v>
      </c>
      <c r="W16" s="73">
        <f t="shared" ca="1" si="1"/>
        <v>45626</v>
      </c>
      <c r="X16" s="73">
        <f t="shared" ca="1" si="1"/>
        <v>45657</v>
      </c>
      <c r="Y16" s="73">
        <f t="shared" ca="1" si="1"/>
        <v>45688</v>
      </c>
      <c r="Z16" s="73">
        <f t="shared" ca="1" si="1"/>
        <v>45716</v>
      </c>
      <c r="AA16" s="73">
        <f t="shared" ca="1" si="1"/>
        <v>45747</v>
      </c>
      <c r="AB16" s="73">
        <f t="shared" ca="1" si="1"/>
        <v>45777</v>
      </c>
      <c r="AC16" s="73">
        <f t="shared" ca="1" si="1"/>
        <v>45808</v>
      </c>
      <c r="AD16" s="73">
        <f t="shared" ca="1" si="1"/>
        <v>45838</v>
      </c>
      <c r="AE16" s="73">
        <f t="shared" ca="1" si="1"/>
        <v>45869</v>
      </c>
      <c r="AF16" s="73">
        <f t="shared" ca="1" si="1"/>
        <v>45900</v>
      </c>
      <c r="AG16" s="74">
        <f t="shared" ca="1" si="1"/>
        <v>45930</v>
      </c>
      <c r="AH16" s="76"/>
      <c r="AI16" s="76"/>
    </row>
    <row r="17" spans="2:35" s="37" customFormat="1" ht="16" customHeight="1" x14ac:dyDescent="0.35">
      <c r="B17" s="39"/>
      <c r="C17" s="55"/>
      <c r="D17" s="77"/>
      <c r="E17" s="78"/>
      <c r="F17" s="78"/>
      <c r="G17" s="78"/>
      <c r="H17" s="78"/>
      <c r="I17" s="78"/>
      <c r="J17" s="78"/>
      <c r="K17" s="78"/>
      <c r="L17" s="78"/>
      <c r="M17" s="78"/>
      <c r="N17" s="78"/>
      <c r="O17" s="78"/>
      <c r="P17" s="80"/>
      <c r="Q17" s="81"/>
      <c r="R17" s="81"/>
      <c r="S17" s="81"/>
      <c r="T17" s="81"/>
      <c r="U17" s="81"/>
      <c r="V17" s="81"/>
      <c r="W17" s="81"/>
      <c r="X17" s="81"/>
      <c r="Y17" s="81"/>
      <c r="Z17" s="81"/>
      <c r="AA17" s="81"/>
      <c r="AB17" s="81"/>
      <c r="AC17" s="81"/>
      <c r="AD17" s="81"/>
      <c r="AE17" s="81"/>
      <c r="AF17" s="81"/>
      <c r="AG17" s="82"/>
      <c r="AH17" s="83"/>
      <c r="AI17" s="83"/>
    </row>
    <row r="18" spans="2:35" s="37" customFormat="1" ht="45" customHeight="1" x14ac:dyDescent="0.35">
      <c r="B18" s="84" t="s">
        <v>67</v>
      </c>
      <c r="C18" s="85" t="str">
        <f>C10</f>
        <v>CHF</v>
      </c>
      <c r="D18" s="86">
        <v>10000000</v>
      </c>
      <c r="E18" s="87"/>
      <c r="F18" s="87"/>
      <c r="G18" s="87"/>
      <c r="H18" s="87"/>
      <c r="I18" s="87"/>
      <c r="J18" s="87"/>
      <c r="K18" s="87"/>
      <c r="L18" s="87"/>
      <c r="M18" s="87"/>
      <c r="N18" s="87"/>
      <c r="O18" s="132"/>
      <c r="P18" s="89"/>
      <c r="Q18" s="87"/>
      <c r="R18" s="87"/>
      <c r="S18" s="87"/>
      <c r="T18" s="87"/>
      <c r="U18" s="87"/>
      <c r="V18" s="87"/>
      <c r="W18" s="87"/>
      <c r="X18" s="87"/>
      <c r="Y18" s="87"/>
      <c r="Z18" s="87"/>
      <c r="AA18" s="87"/>
      <c r="AB18" s="87"/>
      <c r="AC18" s="87"/>
      <c r="AD18" s="87"/>
      <c r="AE18" s="87"/>
      <c r="AF18" s="87"/>
      <c r="AG18" s="88"/>
    </row>
    <row r="19" spans="2:35" s="37" customFormat="1" ht="20" customHeight="1" x14ac:dyDescent="0.35">
      <c r="B19" s="84"/>
      <c r="C19" s="90"/>
      <c r="D19" s="91"/>
      <c r="E19" s="92"/>
      <c r="F19" s="92"/>
      <c r="G19" s="92"/>
      <c r="H19" s="92"/>
      <c r="I19" s="92"/>
      <c r="J19" s="92"/>
      <c r="K19" s="92"/>
      <c r="L19" s="92"/>
      <c r="M19" s="92"/>
      <c r="N19" s="92"/>
      <c r="O19" s="134"/>
      <c r="P19" s="94"/>
      <c r="Q19" s="92"/>
      <c r="R19" s="92"/>
      <c r="S19" s="92"/>
      <c r="T19" s="92"/>
      <c r="U19" s="92"/>
      <c r="V19" s="92"/>
      <c r="W19" s="92"/>
      <c r="X19" s="92"/>
      <c r="Y19" s="92"/>
      <c r="Z19" s="92"/>
      <c r="AA19" s="92"/>
      <c r="AB19" s="92"/>
      <c r="AC19" s="92"/>
      <c r="AD19" s="92"/>
      <c r="AE19" s="92"/>
      <c r="AF19" s="92"/>
      <c r="AG19" s="93"/>
    </row>
    <row r="20" spans="2:35" s="37" customFormat="1" ht="45" customHeight="1" x14ac:dyDescent="0.35">
      <c r="B20" s="84" t="s">
        <v>68</v>
      </c>
      <c r="C20" s="85" t="str">
        <f>C10</f>
        <v>CHF</v>
      </c>
      <c r="D20" s="95">
        <v>-361452.47500000003</v>
      </c>
      <c r="E20" s="96"/>
      <c r="F20" s="96"/>
      <c r="G20" s="96"/>
      <c r="H20" s="96"/>
      <c r="I20" s="96"/>
      <c r="J20" s="96"/>
      <c r="K20" s="96"/>
      <c r="L20" s="96"/>
      <c r="M20" s="96"/>
      <c r="N20" s="96"/>
      <c r="O20" s="136"/>
      <c r="P20" s="98"/>
      <c r="Q20" s="96"/>
      <c r="R20" s="96"/>
      <c r="S20" s="96"/>
      <c r="T20" s="96"/>
      <c r="U20" s="96"/>
      <c r="V20" s="96"/>
      <c r="W20" s="96"/>
      <c r="X20" s="96"/>
      <c r="Y20" s="96"/>
      <c r="Z20" s="96"/>
      <c r="AA20" s="96"/>
      <c r="AB20" s="96"/>
      <c r="AC20" s="96"/>
      <c r="AD20" s="96"/>
      <c r="AE20" s="96"/>
      <c r="AF20" s="96"/>
      <c r="AG20" s="97"/>
    </row>
    <row r="21" spans="2:35" s="37" customFormat="1" ht="20" customHeight="1" thickBot="1" x14ac:dyDescent="0.4">
      <c r="B21" s="99"/>
      <c r="C21" s="90"/>
      <c r="D21" s="100"/>
      <c r="E21" s="101"/>
      <c r="F21" s="101"/>
      <c r="G21" s="101"/>
      <c r="H21" s="101"/>
      <c r="I21" s="101"/>
      <c r="J21" s="101"/>
      <c r="K21" s="101"/>
      <c r="L21" s="101"/>
      <c r="M21" s="101"/>
      <c r="N21" s="101"/>
      <c r="O21" s="138"/>
      <c r="P21" s="103"/>
      <c r="Q21" s="101"/>
      <c r="R21" s="101"/>
      <c r="S21" s="101"/>
      <c r="T21" s="101"/>
      <c r="U21" s="101"/>
      <c r="V21" s="101"/>
      <c r="W21" s="101"/>
      <c r="X21" s="101"/>
      <c r="Y21" s="101"/>
      <c r="Z21" s="101"/>
      <c r="AA21" s="101"/>
      <c r="AB21" s="101"/>
      <c r="AC21" s="101"/>
      <c r="AD21" s="101"/>
      <c r="AE21" s="101"/>
      <c r="AF21" s="101"/>
      <c r="AG21" s="102"/>
    </row>
    <row r="22" spans="2:35" s="37" customFormat="1" ht="45" customHeight="1" thickTop="1" thickBot="1" x14ac:dyDescent="0.4">
      <c r="B22" s="53" t="s">
        <v>39</v>
      </c>
      <c r="C22" s="104" t="str">
        <f>C10</f>
        <v>CHF</v>
      </c>
      <c r="D22" s="105">
        <f>D18+D20</f>
        <v>9638547.5250000004</v>
      </c>
      <c r="E22" s="106">
        <f t="shared" ref="E22:AG22" si="2">E18+E20</f>
        <v>0</v>
      </c>
      <c r="F22" s="106">
        <f t="shared" si="2"/>
        <v>0</v>
      </c>
      <c r="G22" s="106">
        <f t="shared" si="2"/>
        <v>0</v>
      </c>
      <c r="H22" s="106">
        <f t="shared" si="2"/>
        <v>0</v>
      </c>
      <c r="I22" s="106">
        <f t="shared" si="2"/>
        <v>0</v>
      </c>
      <c r="J22" s="106">
        <f t="shared" si="2"/>
        <v>0</v>
      </c>
      <c r="K22" s="106">
        <f t="shared" si="2"/>
        <v>0</v>
      </c>
      <c r="L22" s="106">
        <f t="shared" si="2"/>
        <v>0</v>
      </c>
      <c r="M22" s="106">
        <f t="shared" si="2"/>
        <v>0</v>
      </c>
      <c r="N22" s="106">
        <f t="shared" si="2"/>
        <v>0</v>
      </c>
      <c r="O22" s="140">
        <f t="shared" si="2"/>
        <v>0</v>
      </c>
      <c r="P22" s="108">
        <f t="shared" si="2"/>
        <v>0</v>
      </c>
      <c r="Q22" s="106">
        <f t="shared" si="2"/>
        <v>0</v>
      </c>
      <c r="R22" s="106">
        <f t="shared" si="2"/>
        <v>0</v>
      </c>
      <c r="S22" s="106">
        <f t="shared" si="2"/>
        <v>0</v>
      </c>
      <c r="T22" s="106">
        <f t="shared" si="2"/>
        <v>0</v>
      </c>
      <c r="U22" s="106">
        <f t="shared" si="2"/>
        <v>0</v>
      </c>
      <c r="V22" s="106">
        <f t="shared" si="2"/>
        <v>0</v>
      </c>
      <c r="W22" s="106">
        <f t="shared" si="2"/>
        <v>0</v>
      </c>
      <c r="X22" s="106">
        <f t="shared" si="2"/>
        <v>0</v>
      </c>
      <c r="Y22" s="106">
        <f t="shared" si="2"/>
        <v>0</v>
      </c>
      <c r="Z22" s="106">
        <f t="shared" si="2"/>
        <v>0</v>
      </c>
      <c r="AA22" s="106">
        <f t="shared" si="2"/>
        <v>0</v>
      </c>
      <c r="AB22" s="106">
        <f t="shared" si="2"/>
        <v>0</v>
      </c>
      <c r="AC22" s="106">
        <f t="shared" si="2"/>
        <v>0</v>
      </c>
      <c r="AD22" s="106">
        <f t="shared" si="2"/>
        <v>0</v>
      </c>
      <c r="AE22" s="106">
        <f t="shared" si="2"/>
        <v>0</v>
      </c>
      <c r="AF22" s="106">
        <f t="shared" si="2"/>
        <v>0</v>
      </c>
      <c r="AG22" s="107">
        <f t="shared" si="2"/>
        <v>0</v>
      </c>
    </row>
    <row r="23" spans="2:35" s="37" customFormat="1" ht="20" customHeight="1" thickTop="1" x14ac:dyDescent="0.35">
      <c r="B23" s="39"/>
      <c r="C23" s="55"/>
      <c r="D23" s="109"/>
      <c r="E23" s="110"/>
      <c r="F23" s="110"/>
      <c r="G23" s="110"/>
      <c r="H23" s="110"/>
      <c r="I23" s="110"/>
      <c r="J23" s="110"/>
      <c r="K23" s="110"/>
      <c r="L23" s="110"/>
      <c r="M23" s="110"/>
      <c r="N23" s="110"/>
      <c r="O23" s="142"/>
      <c r="P23" s="112"/>
      <c r="Q23" s="110"/>
      <c r="R23" s="110"/>
      <c r="S23" s="110"/>
      <c r="T23" s="110"/>
      <c r="U23" s="110"/>
      <c r="V23" s="110"/>
      <c r="W23" s="110"/>
      <c r="X23" s="110"/>
      <c r="Y23" s="110"/>
      <c r="Z23" s="110"/>
      <c r="AA23" s="110"/>
      <c r="AB23" s="110"/>
      <c r="AC23" s="110"/>
      <c r="AD23" s="110"/>
      <c r="AE23" s="110"/>
      <c r="AF23" s="110"/>
      <c r="AG23" s="111"/>
    </row>
    <row r="24" spans="2:35" s="37" customFormat="1" ht="45" customHeight="1" thickBot="1" x14ac:dyDescent="0.4">
      <c r="B24" s="53" t="s">
        <v>69</v>
      </c>
      <c r="C24" s="55"/>
      <c r="D24" s="113">
        <v>1.05</v>
      </c>
      <c r="E24" s="114"/>
      <c r="F24" s="114"/>
      <c r="G24" s="114"/>
      <c r="H24" s="114"/>
      <c r="I24" s="114"/>
      <c r="J24" s="114"/>
      <c r="K24" s="114"/>
      <c r="L24" s="114"/>
      <c r="M24" s="114"/>
      <c r="N24" s="114"/>
      <c r="O24" s="146"/>
      <c r="P24" s="116"/>
      <c r="Q24" s="117"/>
      <c r="R24" s="117"/>
      <c r="S24" s="117"/>
      <c r="T24" s="117"/>
      <c r="U24" s="117"/>
      <c r="V24" s="117"/>
      <c r="W24" s="117"/>
      <c r="X24" s="117"/>
      <c r="Y24" s="117"/>
      <c r="Z24" s="117"/>
      <c r="AA24" s="117"/>
      <c r="AB24" s="117"/>
      <c r="AC24" s="117"/>
      <c r="AD24" s="117"/>
      <c r="AE24" s="117"/>
      <c r="AF24" s="117"/>
      <c r="AG24" s="118"/>
    </row>
    <row r="25" spans="2:35" s="37" customFormat="1" ht="32" customHeight="1" x14ac:dyDescent="0.35">
      <c r="B25" s="119"/>
      <c r="C25" s="120"/>
      <c r="D25" s="104"/>
      <c r="E25" s="104"/>
      <c r="F25" s="104"/>
      <c r="G25" s="104"/>
      <c r="H25" s="104"/>
      <c r="I25" s="104"/>
      <c r="J25" s="104"/>
      <c r="K25" s="104"/>
      <c r="L25" s="104"/>
      <c r="M25" s="104"/>
      <c r="N25" s="104"/>
      <c r="O25" s="104"/>
      <c r="P25" s="104"/>
      <c r="Q25" s="104"/>
      <c r="R25" s="104"/>
      <c r="S25" s="104"/>
      <c r="T25" s="104"/>
      <c r="U25" s="104"/>
    </row>
    <row r="26" spans="2:35" s="37" customFormat="1" ht="32" customHeight="1" x14ac:dyDescent="0.35">
      <c r="B26" s="121" t="s">
        <v>48</v>
      </c>
      <c r="C26" s="120"/>
      <c r="D26" s="119"/>
      <c r="E26" s="122"/>
      <c r="F26" s="119"/>
      <c r="G26" s="122"/>
      <c r="H26" s="119"/>
      <c r="I26" s="122"/>
      <c r="J26" s="119"/>
      <c r="K26" s="122"/>
      <c r="L26" s="119"/>
      <c r="M26" s="122"/>
      <c r="N26" s="119"/>
      <c r="O26" s="122"/>
    </row>
    <row r="27" spans="2:35" s="37" customFormat="1" ht="25" customHeight="1" x14ac:dyDescent="0.35">
      <c r="B27" s="121"/>
      <c r="C27" s="120"/>
      <c r="D27" s="119"/>
      <c r="E27" s="122"/>
      <c r="F27" s="119"/>
      <c r="G27" s="122"/>
      <c r="H27" s="119"/>
      <c r="I27" s="122"/>
      <c r="J27" s="119"/>
      <c r="K27" s="122"/>
      <c r="L27" s="119"/>
      <c r="M27" s="122"/>
      <c r="N27" s="119"/>
      <c r="O27" s="122"/>
    </row>
    <row r="29" spans="2:35" s="37" customFormat="1" x14ac:dyDescent="0.35">
      <c r="B29" s="123"/>
      <c r="C29" s="55"/>
    </row>
    <row r="30" spans="2:35" s="37" customFormat="1" x14ac:dyDescent="0.35">
      <c r="B30" s="123"/>
      <c r="C30" s="55"/>
    </row>
    <row r="31" spans="2:35" s="37" customFormat="1" x14ac:dyDescent="0.35">
      <c r="B31" s="123"/>
      <c r="C31" s="55"/>
    </row>
    <row r="32" spans="2:35" s="37" customFormat="1" x14ac:dyDescent="0.35">
      <c r="B32" s="123"/>
      <c r="C32" s="55"/>
    </row>
    <row r="33" spans="2:4" s="37" customFormat="1" x14ac:dyDescent="0.35">
      <c r="B33" s="123"/>
      <c r="C33" s="55"/>
    </row>
    <row r="34" spans="2:4" s="37" customFormat="1" x14ac:dyDescent="0.35">
      <c r="B34" s="123"/>
      <c r="C34" s="55"/>
    </row>
    <row r="35" spans="2:4" s="37" customFormat="1" x14ac:dyDescent="0.35">
      <c r="B35" s="123"/>
      <c r="C35" s="55"/>
    </row>
    <row r="36" spans="2:4" s="37" customFormat="1" x14ac:dyDescent="0.35">
      <c r="B36" s="123"/>
      <c r="C36" s="55"/>
    </row>
    <row r="37" spans="2:4" s="37" customFormat="1" x14ac:dyDescent="0.35">
      <c r="B37" s="123"/>
      <c r="C37" s="55"/>
    </row>
    <row r="38" spans="2:4" s="37" customFormat="1" x14ac:dyDescent="0.35">
      <c r="B38" s="123"/>
      <c r="C38" s="55"/>
    </row>
    <row r="39" spans="2:4" s="37" customFormat="1" x14ac:dyDescent="0.3">
      <c r="B39" s="123"/>
      <c r="C39" s="55"/>
      <c r="D39" s="6"/>
    </row>
    <row r="40" spans="2:4" s="37" customFormat="1" x14ac:dyDescent="0.35">
      <c r="B40" s="123"/>
      <c r="C40" s="55"/>
    </row>
    <row r="41" spans="2:4" s="37" customFormat="1" x14ac:dyDescent="0.35">
      <c r="B41" s="123"/>
      <c r="C41" s="55"/>
    </row>
    <row r="42" spans="2:4" s="37" customFormat="1" x14ac:dyDescent="0.35">
      <c r="B42" s="123"/>
      <c r="C42" s="55"/>
    </row>
    <row r="43" spans="2:4" s="37" customFormat="1" x14ac:dyDescent="0.35">
      <c r="B43" s="123"/>
      <c r="C43" s="55"/>
    </row>
    <row r="44" spans="2:4" s="37" customFormat="1" x14ac:dyDescent="0.35">
      <c r="B44" s="123"/>
      <c r="C44" s="55"/>
    </row>
  </sheetData>
  <sheetProtection algorithmName="SHA-512" hashValue="TaNoK6PCPh9vcraEr/TUd4331eOnAqCI/b5BQRZiIcRaOCELl4HQV9DkF4b/m6L1XDUPUnNvq7gVzhEpDwxWjw==" saltValue="+cHYlxckn2XdHahJMFHGOg==" spinCount="100000" sheet="1" objects="1" scenarios="1" formatCells="0" formatColumns="0" formatRows="0" pivotTables="0"/>
  <mergeCells count="4">
    <mergeCell ref="B2:B3"/>
    <mergeCell ref="C2:C3"/>
    <mergeCell ref="D13:O14"/>
    <mergeCell ref="P13:AG14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8</vt:i4>
      </vt:variant>
    </vt:vector>
  </HeadingPairs>
  <TitlesOfParts>
    <vt:vector size="19" baseType="lpstr">
      <vt:lpstr>RiskSerializationData</vt:lpstr>
      <vt:lpstr>_@RISKFitInformation</vt:lpstr>
      <vt:lpstr>Info</vt:lpstr>
      <vt:lpstr>Risk Exposure 1</vt:lpstr>
      <vt:lpstr>Risk Exposure 2</vt:lpstr>
      <vt:lpstr>Risk Exposure 3</vt:lpstr>
      <vt:lpstr>Risk Exposure 4</vt:lpstr>
      <vt:lpstr>Risk Exposure 5</vt:lpstr>
      <vt:lpstr>Risk Exposure 6</vt:lpstr>
      <vt:lpstr>Risk Exposure 7</vt:lpstr>
      <vt:lpstr>Risk Exposure 8</vt:lpstr>
      <vt:lpstr>'Risk Exposure 1'!_MailOriginal</vt:lpstr>
      <vt:lpstr>'Risk Exposure 2'!_MailOriginal</vt:lpstr>
      <vt:lpstr>'Risk Exposure 3'!_MailOriginal</vt:lpstr>
      <vt:lpstr>'Risk Exposure 4'!_MailOriginal</vt:lpstr>
      <vt:lpstr>'Risk Exposure 5'!_MailOriginal</vt:lpstr>
      <vt:lpstr>'Risk Exposure 6'!_MailOriginal</vt:lpstr>
      <vt:lpstr>'Risk Exposure 7'!_MailOriginal</vt:lpstr>
      <vt:lpstr>'Risk Exposure 8'!_MailOriginal</vt:lpstr>
    </vt:vector>
  </TitlesOfParts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Matteo Camillo Smolari</dc:creator>
  <cp:lastModifiedBy>Jack Blackmore</cp:lastModifiedBy>
  <dcterms:created xsi:type="dcterms:W3CDTF">2019-12-17T13:07:34Z</dcterms:created>
  <dcterms:modified xsi:type="dcterms:W3CDTF">2024-04-09T14:45:43Z</dcterms:modified>
</cp:coreProperties>
</file>